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L34" i="1" l="1"/>
  <c r="D34" i="1"/>
  <c r="C34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7" i="1"/>
  <c r="E34" i="1" l="1"/>
  <c r="F34" i="1"/>
  <c r="G34" i="1"/>
  <c r="H34" i="1"/>
  <c r="I34" i="1"/>
  <c r="J34" i="1"/>
  <c r="K34" i="1"/>
  <c r="M34" i="1"/>
  <c r="N34" i="1"/>
  <c r="O34" i="1"/>
  <c r="P34" i="1"/>
  <c r="Q34" i="1"/>
  <c r="S34" i="1"/>
  <c r="T34" i="1"/>
  <c r="U34" i="1"/>
  <c r="V34" i="1"/>
  <c r="W34" i="1"/>
  <c r="X34" i="1"/>
  <c r="Y34" i="1"/>
  <c r="Z34" i="1"/>
  <c r="AA34" i="1"/>
  <c r="M19" i="1"/>
</calcChain>
</file>

<file path=xl/sharedStrings.xml><?xml version="1.0" encoding="utf-8"?>
<sst xmlns="http://schemas.openxmlformats.org/spreadsheetml/2006/main" count="89" uniqueCount="59">
  <si>
    <t>№пп</t>
  </si>
  <si>
    <t>Наименование мероприятия</t>
  </si>
  <si>
    <t>Оценка расходов, годы (тыс. рублей)</t>
  </si>
  <si>
    <t>Всего по меро- приятию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</si>
  <si>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</si>
  <si>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</si>
  <si>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</si>
  <si>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</si>
  <si>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</si>
  <si>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</si>
  <si>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</si>
  <si>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</si>
  <si>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</si>
  <si>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</si>
  <si>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</si>
  <si>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ОБ</t>
  </si>
  <si>
    <t>МБ</t>
  </si>
  <si>
    <t>Строительство автомобильной дороги по ул.Победы-ул.Адм.Макарова, в т.ч. ПСД</t>
  </si>
  <si>
    <t>В том числе остатки средств на 1 января отчетного финансового года</t>
  </si>
  <si>
    <t>Реконструкция путепровода по ул.Советская в г.Холмске, в т.ч. разработка ПД</t>
  </si>
  <si>
    <t>Капитальный ремонт автомобильных дорог общего пользования местного значения улично-дорожной сети с.Чехов (включая расходы на инженерные изыскания, проведение необходимых экспертиз, авторский надзор, геодезические разбивочные работы, топографическую съемку)</t>
  </si>
  <si>
    <t>Капитальный ремонт объектов дорожного хозяйства муниципального образования «Холмский городской округ»</t>
  </si>
  <si>
    <t>Содержание объектов дорожного хозяйства муниципального образования «Холмский городской округ»</t>
  </si>
  <si>
    <t>Развитие материально-технической и технологической базы дорожных служб на территории Холмского городского округа</t>
  </si>
  <si>
    <t>Ремонт объектов дорожного хозяйства муниципального образования «Холмский городской округ»</t>
  </si>
  <si>
    <t>Инженерно-изыскательные работы</t>
  </si>
  <si>
    <t>Капитальный ремонт и ремонт дорожных покрытий населенных пунктов (включая расходы на инженерные изыскания, разработку проектной документации, проведение необходимых экспертиз, авторский надзор, геодезические разбивочные работы, топографическую съемку)</t>
  </si>
  <si>
    <t>Капитальный ремонт и (или) ремонт автомобильных дорог общего пользования местного значения</t>
  </si>
  <si>
    <t>12 ⃰</t>
  </si>
  <si>
    <t>Реконструкция путепровода по ул.Советская в г.Холмске</t>
  </si>
  <si>
    <t>ИТОГО по мероприятиям</t>
  </si>
  <si>
    <t xml:space="preserve">РЕСУРСНОЕ ОБЕСПЕЧЕНИЕ
И ПРОГНОЗНАЯ (СПРАВОЧНАЯ) ОЦЕНКА РАСХОДОВ ПО ОБЪЕКТАМ МУНИЦИПАЛЬНОЙ ПРОГРАММЫ
</t>
  </si>
  <si>
    <t>ФБ</t>
  </si>
  <si>
    <t>1.1</t>
  </si>
  <si>
    <t>2.1</t>
  </si>
  <si>
    <t>3.1</t>
  </si>
  <si>
    <t>4.1</t>
  </si>
  <si>
    <t>5.1</t>
  </si>
  <si>
    <t>6.1</t>
  </si>
  <si>
    <t>7.1</t>
  </si>
  <si>
    <t>8.1</t>
  </si>
  <si>
    <t>9.1</t>
  </si>
  <si>
    <t>10.1</t>
  </si>
  <si>
    <t>12.1</t>
  </si>
  <si>
    <t>Содержание автомобильных дорог общего пользования местного значения</t>
  </si>
  <si>
    <t>14**</t>
  </si>
  <si>
    <t>наименование мероприятия приведено в соответствие с наименованием объекта, финансируемого за счет субсидии на строительство (реконструкцию) автомобильных дорог общего пользования местного значения на 2018 год в рамках адресной инвестиционной программы Сахалинской области на 2018 год.</t>
  </si>
  <si>
    <t>*</t>
  </si>
  <si>
    <t>**</t>
  </si>
  <si>
    <t>Примечание:</t>
  </si>
  <si>
    <t>наименование мероприятия приведено в соответствие с наименованием направления согласно постановления Правительства Сахалинской области от 01.02.2019 г. № 48 "О внесении изменений в Порядок предоставления и расходования  субсидии на софинансирование расходов муниципальных образований в сфере транспорта и дорожного хозяйства, утвержденный постановлением Правительства Сахалинской области от 14.02.2018  № 54" Показатель результативности: содержание автомобильных дорог общего пользования местного значения 70,69 км.</t>
  </si>
  <si>
    <t>Разработка проектно-сметной документации, в том числе</t>
  </si>
  <si>
    <t>Остатки средств на 1 января отчетного финансового года</t>
  </si>
  <si>
    <t>7.2</t>
  </si>
  <si>
    <t>Реконструкция автомобильной дороги общего пользования местного значения ул.Лесозаводская, ул.Переселенческая, ул.Южная г.Холмск</t>
  </si>
  <si>
    <t>Строительство (реконструкция) автомобильных дорог общего пользования местного значения, в том числе</t>
  </si>
  <si>
    <t>13.1</t>
  </si>
  <si>
    <t>Строительство инженерной и транспортной инфраструктуры под группу жилых домов по улице Некрасова в городе Холмске в т.ч. ПСД (II очередь строительства)</t>
  </si>
  <si>
    <t xml:space="preserve">Приложение № 3
к муниципальной программе "Развитие транспортной инфраструктуры и дорожного хозяйства на территории муниципального образования «Холмский городской округ» на 2015-2025 годы», утвержденной постановлением администрации муниципального образования «Холмский городской округ»
от  25.12.2019 г.№  1950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</si>
</sst>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\ _₽"/>
  </numFmts>
  <fonts count="8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3" fillId="0" borderId="0" xfId="0" applyFont="1"/>
    <xf numFmtId="164" fontId="3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164" fontId="5" fillId="0" borderId="0" xfId="0" applyNumberFormat="1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9"/>
  <sheetViews>
    <sheetView tabSelected="1" view="pageBreakPreview" zoomScale="60" zoomScaleNormal="75" workbookViewId="0">
      <selection activeCell="R1" sqref="R1:AA1"/>
    </sheetView>
  </sheetViews>
  <sheetFormatPr defaultRowHeight="11.25" x14ac:dyDescent="0.2"/>
  <cols>
    <col min="1" max="1" width="9.28515625" style="1" bestFit="1" customWidth="1"/>
    <col min="2" max="2" width="40.42578125" style="1" customWidth="1"/>
    <col min="3" max="3" width="15" style="1" customWidth="1"/>
    <col min="4" max="4" width="12.85546875" style="1" customWidth="1"/>
    <col min="5" max="5" width="13.85546875" style="1" customWidth="1"/>
    <col min="6" max="6" width="13.42578125" style="1" customWidth="1"/>
    <col min="7" max="7" width="13.85546875" style="1" customWidth="1"/>
    <col min="8" max="8" width="14" style="1" customWidth="1"/>
    <col min="9" max="9" width="14.5703125" style="1" customWidth="1"/>
    <col min="10" max="10" width="13.85546875" style="1" customWidth="1"/>
    <col min="11" max="11" width="15.42578125" style="1" customWidth="1"/>
    <col min="12" max="12" width="13.28515625" style="2" customWidth="1"/>
    <col min="13" max="13" width="14.28515625" style="2" customWidth="1"/>
    <col min="14" max="14" width="12.85546875" style="2" customWidth="1"/>
    <col min="15" max="15" width="13.140625" style="2" customWidth="1"/>
    <col min="16" max="16" width="12.7109375" style="1" customWidth="1"/>
    <col min="17" max="17" width="14" style="1" customWidth="1"/>
    <col min="18" max="18" width="12.85546875" style="1" customWidth="1"/>
    <col min="19" max="19" width="13.85546875" style="1" customWidth="1"/>
    <col min="20" max="20" width="14.7109375" style="1" customWidth="1"/>
    <col min="21" max="21" width="13" style="1" customWidth="1"/>
    <col min="22" max="22" width="10.42578125" style="1" customWidth="1"/>
    <col min="23" max="23" width="13.42578125" style="1" customWidth="1"/>
    <col min="24" max="24" width="10.7109375" style="1" customWidth="1"/>
    <col min="25" max="25" width="13.85546875" style="1" customWidth="1"/>
    <col min="26" max="26" width="12" style="1" customWidth="1"/>
    <col min="27" max="27" width="15" style="1" customWidth="1"/>
    <col min="28" max="16384" width="9.140625" style="1"/>
  </cols>
  <sheetData>
    <row r="1" spans="1:27" ht="79.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4"/>
      <c r="M1" s="4"/>
      <c r="N1" s="4"/>
      <c r="O1" s="4"/>
      <c r="P1" s="3"/>
      <c r="Q1" s="3"/>
      <c r="R1" s="21" t="s">
        <v>58</v>
      </c>
      <c r="S1" s="22"/>
      <c r="T1" s="22"/>
      <c r="U1" s="22"/>
      <c r="V1" s="22"/>
      <c r="W1" s="22"/>
      <c r="X1" s="22"/>
      <c r="Y1" s="22"/>
      <c r="Z1" s="22"/>
      <c r="AA1" s="22"/>
    </row>
    <row r="2" spans="1:27" ht="32.25" customHeight="1" x14ac:dyDescent="0.2">
      <c r="A2" s="23" t="s">
        <v>31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</row>
    <row r="3" spans="1:27" ht="12.75" customHeight="1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</row>
    <row r="4" spans="1:27" ht="21.75" customHeight="1" x14ac:dyDescent="0.2">
      <c r="A4" s="16" t="s">
        <v>0</v>
      </c>
      <c r="B4" s="16" t="s">
        <v>1</v>
      </c>
      <c r="C4" s="16" t="s">
        <v>2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</row>
    <row r="5" spans="1:27" ht="33.75" customHeight="1" x14ac:dyDescent="0.2">
      <c r="A5" s="16"/>
      <c r="B5" s="16"/>
      <c r="C5" s="16" t="s">
        <v>3</v>
      </c>
      <c r="D5" s="16" t="s">
        <v>4</v>
      </c>
      <c r="E5" s="16"/>
      <c r="F5" s="16" t="s">
        <v>5</v>
      </c>
      <c r="G5" s="16"/>
      <c r="H5" s="16" t="s">
        <v>6</v>
      </c>
      <c r="I5" s="16"/>
      <c r="J5" s="16" t="s">
        <v>7</v>
      </c>
      <c r="K5" s="16"/>
      <c r="L5" s="26" t="s">
        <v>8</v>
      </c>
      <c r="M5" s="27"/>
      <c r="N5" s="28"/>
      <c r="O5" s="18" t="s">
        <v>9</v>
      </c>
      <c r="P5" s="19"/>
      <c r="Q5" s="20"/>
      <c r="R5" s="16" t="s">
        <v>10</v>
      </c>
      <c r="S5" s="16"/>
      <c r="T5" s="16" t="s">
        <v>11</v>
      </c>
      <c r="U5" s="16"/>
      <c r="V5" s="16" t="s">
        <v>12</v>
      </c>
      <c r="W5" s="16"/>
      <c r="X5" s="16" t="s">
        <v>13</v>
      </c>
      <c r="Y5" s="16"/>
      <c r="Z5" s="16" t="s">
        <v>14</v>
      </c>
      <c r="AA5" s="16"/>
    </row>
    <row r="6" spans="1:27" ht="24.95" customHeight="1" x14ac:dyDescent="0.2">
      <c r="A6" s="16"/>
      <c r="B6" s="16"/>
      <c r="C6" s="16"/>
      <c r="D6" s="5" t="s">
        <v>15</v>
      </c>
      <c r="E6" s="5" t="s">
        <v>16</v>
      </c>
      <c r="F6" s="5" t="s">
        <v>15</v>
      </c>
      <c r="G6" s="5" t="s">
        <v>16</v>
      </c>
      <c r="H6" s="5" t="s">
        <v>15</v>
      </c>
      <c r="I6" s="5" t="s">
        <v>16</v>
      </c>
      <c r="J6" s="5" t="s">
        <v>15</v>
      </c>
      <c r="K6" s="5" t="s">
        <v>16</v>
      </c>
      <c r="L6" s="6" t="s">
        <v>32</v>
      </c>
      <c r="M6" s="6" t="s">
        <v>15</v>
      </c>
      <c r="N6" s="6" t="s">
        <v>16</v>
      </c>
      <c r="O6" s="6" t="s">
        <v>32</v>
      </c>
      <c r="P6" s="5" t="s">
        <v>15</v>
      </c>
      <c r="Q6" s="5" t="s">
        <v>16</v>
      </c>
      <c r="R6" s="5" t="s">
        <v>15</v>
      </c>
      <c r="S6" s="5" t="s">
        <v>16</v>
      </c>
      <c r="T6" s="5" t="s">
        <v>15</v>
      </c>
      <c r="U6" s="5" t="s">
        <v>16</v>
      </c>
      <c r="V6" s="5" t="s">
        <v>15</v>
      </c>
      <c r="W6" s="5" t="s">
        <v>16</v>
      </c>
      <c r="X6" s="5" t="s">
        <v>15</v>
      </c>
      <c r="Y6" s="5" t="s">
        <v>16</v>
      </c>
      <c r="Z6" s="5" t="s">
        <v>15</v>
      </c>
      <c r="AA6" s="5" t="s">
        <v>16</v>
      </c>
    </row>
    <row r="7" spans="1:27" ht="47.25" x14ac:dyDescent="0.2">
      <c r="A7" s="5">
        <v>1</v>
      </c>
      <c r="B7" s="7" t="s">
        <v>17</v>
      </c>
      <c r="C7" s="6">
        <f>SUM(D7:AA7)</f>
        <v>360528.7</v>
      </c>
      <c r="D7" s="6">
        <v>97400</v>
      </c>
      <c r="E7" s="6">
        <v>983.8</v>
      </c>
      <c r="F7" s="6">
        <v>256179</v>
      </c>
      <c r="G7" s="6">
        <v>2587.6999999999998</v>
      </c>
      <c r="H7" s="6"/>
      <c r="I7" s="6">
        <v>3378.2</v>
      </c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</row>
    <row r="8" spans="1:27" ht="44.25" customHeight="1" x14ac:dyDescent="0.2">
      <c r="A8" s="8" t="s">
        <v>33</v>
      </c>
      <c r="B8" s="7" t="s">
        <v>18</v>
      </c>
      <c r="C8" s="6">
        <f t="shared" ref="C8:C33" si="0">SUM(D8:AA8)</f>
        <v>3378.2</v>
      </c>
      <c r="D8" s="6"/>
      <c r="E8" s="6"/>
      <c r="F8" s="6"/>
      <c r="G8" s="6"/>
      <c r="H8" s="6"/>
      <c r="I8" s="6">
        <v>3378.2</v>
      </c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</row>
    <row r="9" spans="1:27" ht="53.25" customHeight="1" x14ac:dyDescent="0.2">
      <c r="A9" s="5">
        <v>2</v>
      </c>
      <c r="B9" s="7" t="s">
        <v>19</v>
      </c>
      <c r="C9" s="6">
        <f t="shared" si="0"/>
        <v>111266.90000000001</v>
      </c>
      <c r="D9" s="6"/>
      <c r="E9" s="6">
        <v>12263.1</v>
      </c>
      <c r="F9" s="6"/>
      <c r="G9" s="6"/>
      <c r="H9" s="6"/>
      <c r="I9" s="6">
        <v>99003.8</v>
      </c>
      <c r="J9" s="6"/>
      <c r="K9" s="6">
        <v>0</v>
      </c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27" ht="44.25" customHeight="1" x14ac:dyDescent="0.2">
      <c r="A10" s="8" t="s">
        <v>34</v>
      </c>
      <c r="B10" s="7" t="s">
        <v>18</v>
      </c>
      <c r="C10" s="6">
        <f t="shared" si="0"/>
        <v>99003.8</v>
      </c>
      <c r="D10" s="6"/>
      <c r="E10" s="6"/>
      <c r="F10" s="6"/>
      <c r="G10" s="6"/>
      <c r="H10" s="6"/>
      <c r="I10" s="6">
        <v>99003.8</v>
      </c>
      <c r="J10" s="6"/>
      <c r="K10" s="6">
        <v>0</v>
      </c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</row>
    <row r="11" spans="1:27" ht="145.5" customHeight="1" x14ac:dyDescent="0.2">
      <c r="A11" s="5">
        <v>3</v>
      </c>
      <c r="B11" s="7" t="s">
        <v>20</v>
      </c>
      <c r="C11" s="6">
        <f t="shared" si="0"/>
        <v>23430.1</v>
      </c>
      <c r="D11" s="6"/>
      <c r="E11" s="6">
        <v>15000</v>
      </c>
      <c r="F11" s="6"/>
      <c r="G11" s="6">
        <v>5700.1</v>
      </c>
      <c r="H11" s="6"/>
      <c r="I11" s="6">
        <v>2730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</row>
    <row r="12" spans="1:27" ht="31.5" x14ac:dyDescent="0.2">
      <c r="A12" s="8" t="s">
        <v>35</v>
      </c>
      <c r="B12" s="7" t="s">
        <v>18</v>
      </c>
      <c r="C12" s="6">
        <f t="shared" si="0"/>
        <v>2730</v>
      </c>
      <c r="D12" s="6"/>
      <c r="E12" s="6"/>
      <c r="F12" s="6"/>
      <c r="G12" s="6"/>
      <c r="H12" s="6"/>
      <c r="I12" s="6">
        <v>2730</v>
      </c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spans="1:27" ht="63" x14ac:dyDescent="0.2">
      <c r="A13" s="5">
        <v>4</v>
      </c>
      <c r="B13" s="7" t="s">
        <v>21</v>
      </c>
      <c r="C13" s="6">
        <f t="shared" si="0"/>
        <v>30034.5</v>
      </c>
      <c r="D13" s="6"/>
      <c r="E13" s="6">
        <v>27629.1</v>
      </c>
      <c r="F13" s="6"/>
      <c r="G13" s="6">
        <v>2405.4</v>
      </c>
      <c r="H13" s="6">
        <v>0</v>
      </c>
      <c r="I13" s="6">
        <v>0</v>
      </c>
      <c r="J13" s="6"/>
      <c r="K13" s="6">
        <v>0</v>
      </c>
      <c r="L13" s="6"/>
      <c r="M13" s="6"/>
      <c r="N13" s="6">
        <v>0</v>
      </c>
      <c r="O13" s="6"/>
      <c r="P13" s="6"/>
      <c r="Q13" s="6">
        <v>0</v>
      </c>
      <c r="R13" s="6"/>
      <c r="S13" s="6"/>
      <c r="T13" s="6"/>
      <c r="U13" s="6"/>
      <c r="V13" s="6"/>
      <c r="W13" s="6"/>
      <c r="X13" s="6"/>
      <c r="Y13" s="6"/>
      <c r="Z13" s="6"/>
      <c r="AA13" s="6"/>
    </row>
    <row r="14" spans="1:27" ht="31.5" x14ac:dyDescent="0.2">
      <c r="A14" s="8" t="s">
        <v>36</v>
      </c>
      <c r="B14" s="7" t="s">
        <v>18</v>
      </c>
      <c r="C14" s="6">
        <f t="shared" si="0"/>
        <v>0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</row>
    <row r="15" spans="1:27" ht="63" x14ac:dyDescent="0.2">
      <c r="A15" s="5">
        <v>5</v>
      </c>
      <c r="B15" s="7" t="s">
        <v>22</v>
      </c>
      <c r="C15" s="6">
        <f t="shared" si="0"/>
        <v>1463626.0000000002</v>
      </c>
      <c r="D15" s="6"/>
      <c r="E15" s="6">
        <v>69795.100000000006</v>
      </c>
      <c r="F15" s="6"/>
      <c r="G15" s="6">
        <v>118412.3</v>
      </c>
      <c r="H15" s="6"/>
      <c r="I15" s="6">
        <v>126310.1</v>
      </c>
      <c r="J15" s="6"/>
      <c r="K15" s="6">
        <v>135355.79999999999</v>
      </c>
      <c r="L15" s="6"/>
      <c r="M15" s="6"/>
      <c r="N15" s="6">
        <v>110203.1</v>
      </c>
      <c r="O15" s="6"/>
      <c r="P15" s="6"/>
      <c r="Q15" s="6">
        <v>150591.6</v>
      </c>
      <c r="R15" s="6"/>
      <c r="S15" s="6">
        <v>150591.6</v>
      </c>
      <c r="T15" s="6"/>
      <c r="U15" s="6">
        <v>150591.6</v>
      </c>
      <c r="V15" s="6"/>
      <c r="W15" s="6">
        <v>150591.6</v>
      </c>
      <c r="X15" s="6"/>
      <c r="Y15" s="6">
        <v>150591.6</v>
      </c>
      <c r="Z15" s="6"/>
      <c r="AA15" s="6">
        <v>150591.6</v>
      </c>
    </row>
    <row r="16" spans="1:27" ht="31.5" x14ac:dyDescent="0.2">
      <c r="A16" s="8" t="s">
        <v>37</v>
      </c>
      <c r="B16" s="7" t="s">
        <v>18</v>
      </c>
      <c r="C16" s="6">
        <f t="shared" si="0"/>
        <v>24554.6</v>
      </c>
      <c r="D16" s="6"/>
      <c r="E16" s="6"/>
      <c r="F16" s="6"/>
      <c r="G16" s="6"/>
      <c r="H16" s="6"/>
      <c r="I16" s="6">
        <v>9554.6</v>
      </c>
      <c r="J16" s="6"/>
      <c r="K16" s="6">
        <v>15000</v>
      </c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spans="1:27" ht="63" x14ac:dyDescent="0.2">
      <c r="A17" s="5">
        <v>6</v>
      </c>
      <c r="B17" s="7" t="s">
        <v>23</v>
      </c>
      <c r="C17" s="6">
        <f t="shared" si="0"/>
        <v>15898.2</v>
      </c>
      <c r="D17" s="6"/>
      <c r="E17" s="6"/>
      <c r="F17" s="6"/>
      <c r="G17" s="6">
        <v>10000</v>
      </c>
      <c r="H17" s="6"/>
      <c r="I17" s="6">
        <v>3615.2</v>
      </c>
      <c r="J17" s="6"/>
      <c r="K17" s="6">
        <v>2283</v>
      </c>
      <c r="L17" s="6"/>
      <c r="M17" s="6"/>
      <c r="N17" s="6">
        <v>0</v>
      </c>
      <c r="O17" s="6"/>
      <c r="P17" s="6"/>
      <c r="Q17" s="6">
        <v>0</v>
      </c>
      <c r="R17" s="6"/>
      <c r="S17" s="6"/>
      <c r="T17" s="6"/>
      <c r="U17" s="6"/>
      <c r="V17" s="6"/>
      <c r="W17" s="6"/>
      <c r="X17" s="6"/>
      <c r="Y17" s="6"/>
      <c r="Z17" s="6"/>
      <c r="AA17" s="6"/>
    </row>
    <row r="18" spans="1:27" ht="31.5" x14ac:dyDescent="0.2">
      <c r="A18" s="8" t="s">
        <v>38</v>
      </c>
      <c r="B18" s="7" t="s">
        <v>18</v>
      </c>
      <c r="C18" s="6">
        <f t="shared" si="0"/>
        <v>5898.2</v>
      </c>
      <c r="D18" s="6"/>
      <c r="E18" s="6"/>
      <c r="F18" s="6"/>
      <c r="G18" s="6"/>
      <c r="H18" s="6"/>
      <c r="I18" s="6">
        <v>3615.2</v>
      </c>
      <c r="J18" s="6"/>
      <c r="K18" s="6">
        <v>2283</v>
      </c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27" ht="30.75" customHeight="1" x14ac:dyDescent="0.2">
      <c r="A19" s="5">
        <v>7</v>
      </c>
      <c r="B19" s="7" t="s">
        <v>51</v>
      </c>
      <c r="C19" s="6">
        <f t="shared" si="0"/>
        <v>42377.2</v>
      </c>
      <c r="D19" s="6"/>
      <c r="E19" s="6"/>
      <c r="F19" s="6"/>
      <c r="G19" s="6">
        <v>2398</v>
      </c>
      <c r="H19" s="6"/>
      <c r="I19" s="6">
        <v>0</v>
      </c>
      <c r="J19" s="6"/>
      <c r="K19" s="6">
        <v>850</v>
      </c>
      <c r="L19" s="6"/>
      <c r="M19" s="6">
        <f>M20+M21</f>
        <v>16407.3</v>
      </c>
      <c r="N19" s="6">
        <v>11037.8</v>
      </c>
      <c r="O19" s="6"/>
      <c r="P19" s="6"/>
      <c r="Q19" s="6">
        <v>5000</v>
      </c>
      <c r="R19" s="6"/>
      <c r="S19" s="6">
        <v>6684.1</v>
      </c>
      <c r="T19" s="6"/>
      <c r="U19" s="6"/>
      <c r="V19" s="6"/>
      <c r="W19" s="6"/>
      <c r="X19" s="6"/>
      <c r="Y19" s="6"/>
      <c r="Z19" s="6"/>
      <c r="AA19" s="6"/>
    </row>
    <row r="20" spans="1:27" ht="31.5" x14ac:dyDescent="0.2">
      <c r="A20" s="8" t="s">
        <v>39</v>
      </c>
      <c r="B20" s="7" t="s">
        <v>52</v>
      </c>
      <c r="C20" s="6">
        <f t="shared" si="0"/>
        <v>1275</v>
      </c>
      <c r="D20" s="6"/>
      <c r="E20" s="6"/>
      <c r="F20" s="6"/>
      <c r="G20" s="6"/>
      <c r="H20" s="6"/>
      <c r="I20" s="6"/>
      <c r="J20" s="6"/>
      <c r="K20" s="6">
        <v>850</v>
      </c>
      <c r="L20" s="6"/>
      <c r="M20" s="6"/>
      <c r="N20" s="6">
        <v>425</v>
      </c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  <row r="21" spans="1:27" ht="78.75" x14ac:dyDescent="0.2">
      <c r="A21" s="8" t="s">
        <v>53</v>
      </c>
      <c r="B21" s="7" t="s">
        <v>54</v>
      </c>
      <c r="C21" s="6">
        <f t="shared" si="0"/>
        <v>17020.099999999999</v>
      </c>
      <c r="D21" s="6"/>
      <c r="E21" s="6"/>
      <c r="F21" s="6"/>
      <c r="G21" s="6"/>
      <c r="H21" s="6"/>
      <c r="I21" s="6"/>
      <c r="J21" s="6"/>
      <c r="K21" s="6"/>
      <c r="L21" s="6"/>
      <c r="M21" s="6">
        <v>16407.3</v>
      </c>
      <c r="N21" s="6">
        <v>612.79999999999995</v>
      </c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</row>
    <row r="22" spans="1:27" ht="47.25" x14ac:dyDescent="0.2">
      <c r="A22" s="5">
        <v>8</v>
      </c>
      <c r="B22" s="7" t="s">
        <v>24</v>
      </c>
      <c r="C22" s="6">
        <f t="shared" si="0"/>
        <v>342322.3</v>
      </c>
      <c r="D22" s="6"/>
      <c r="E22" s="6">
        <v>58161.7</v>
      </c>
      <c r="F22" s="6"/>
      <c r="G22" s="6">
        <v>223302.1</v>
      </c>
      <c r="H22" s="6"/>
      <c r="I22" s="6">
        <v>50895.9</v>
      </c>
      <c r="J22" s="6"/>
      <c r="K22" s="6">
        <v>3962.6</v>
      </c>
      <c r="L22" s="6"/>
      <c r="M22" s="6"/>
      <c r="N22" s="6">
        <v>6000</v>
      </c>
      <c r="O22" s="6"/>
      <c r="P22" s="6"/>
      <c r="Q22" s="6">
        <v>0</v>
      </c>
      <c r="R22" s="6"/>
      <c r="S22" s="6"/>
      <c r="T22" s="6"/>
      <c r="U22" s="6"/>
      <c r="V22" s="6"/>
      <c r="W22" s="6"/>
      <c r="X22" s="6"/>
      <c r="Y22" s="6"/>
      <c r="Z22" s="6"/>
      <c r="AA22" s="6"/>
    </row>
    <row r="23" spans="1:27" ht="31.5" x14ac:dyDescent="0.2">
      <c r="A23" s="8" t="s">
        <v>40</v>
      </c>
      <c r="B23" s="7" t="s">
        <v>18</v>
      </c>
      <c r="C23" s="6">
        <f t="shared" si="0"/>
        <v>4610.8999999999996</v>
      </c>
      <c r="D23" s="6"/>
      <c r="E23" s="6"/>
      <c r="F23" s="6"/>
      <c r="G23" s="6"/>
      <c r="H23" s="6"/>
      <c r="I23" s="6">
        <v>4610.8999999999996</v>
      </c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</row>
    <row r="24" spans="1:27" ht="33.75" customHeight="1" x14ac:dyDescent="0.2">
      <c r="A24" s="5">
        <v>9</v>
      </c>
      <c r="B24" s="7" t="s">
        <v>25</v>
      </c>
      <c r="C24" s="6">
        <f t="shared" si="0"/>
        <v>8686.5</v>
      </c>
      <c r="D24" s="6"/>
      <c r="E24" s="6"/>
      <c r="F24" s="6"/>
      <c r="G24" s="6">
        <v>4625.2</v>
      </c>
      <c r="H24" s="6"/>
      <c r="I24" s="6">
        <v>3580</v>
      </c>
      <c r="J24" s="6"/>
      <c r="K24" s="6">
        <v>481.3</v>
      </c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</row>
    <row r="25" spans="1:27" ht="31.5" x14ac:dyDescent="0.2">
      <c r="A25" s="8" t="s">
        <v>41</v>
      </c>
      <c r="B25" s="7" t="s">
        <v>18</v>
      </c>
      <c r="C25" s="6">
        <f t="shared" si="0"/>
        <v>4030</v>
      </c>
      <c r="D25" s="6"/>
      <c r="E25" s="6"/>
      <c r="F25" s="6"/>
      <c r="G25" s="6"/>
      <c r="H25" s="6"/>
      <c r="I25" s="6">
        <v>3580</v>
      </c>
      <c r="J25" s="6"/>
      <c r="K25" s="6">
        <v>450</v>
      </c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</row>
    <row r="26" spans="1:27" ht="126" x14ac:dyDescent="0.2">
      <c r="A26" s="5">
        <v>10</v>
      </c>
      <c r="B26" s="7" t="s">
        <v>26</v>
      </c>
      <c r="C26" s="6">
        <f t="shared" si="0"/>
        <v>274552.09999999998</v>
      </c>
      <c r="D26" s="6"/>
      <c r="E26" s="6"/>
      <c r="F26" s="6"/>
      <c r="G26" s="6"/>
      <c r="H26" s="6"/>
      <c r="I26" s="6">
        <v>28848.6</v>
      </c>
      <c r="J26" s="6"/>
      <c r="K26" s="6">
        <v>32629.4</v>
      </c>
      <c r="L26" s="6"/>
      <c r="M26" s="6"/>
      <c r="N26" s="6">
        <v>33074.1</v>
      </c>
      <c r="O26" s="6"/>
      <c r="P26" s="6"/>
      <c r="Q26" s="6">
        <v>30000</v>
      </c>
      <c r="R26" s="6"/>
      <c r="S26" s="6">
        <v>30000</v>
      </c>
      <c r="T26" s="6"/>
      <c r="U26" s="6">
        <v>30000</v>
      </c>
      <c r="V26" s="6"/>
      <c r="W26" s="6">
        <v>30000</v>
      </c>
      <c r="X26" s="6"/>
      <c r="Y26" s="6">
        <v>30000</v>
      </c>
      <c r="Z26" s="6"/>
      <c r="AA26" s="6">
        <v>30000</v>
      </c>
    </row>
    <row r="27" spans="1:27" ht="31.5" x14ac:dyDescent="0.2">
      <c r="A27" s="8" t="s">
        <v>42</v>
      </c>
      <c r="B27" s="7" t="s">
        <v>18</v>
      </c>
      <c r="C27" s="6">
        <f t="shared" si="0"/>
        <v>5986.6</v>
      </c>
      <c r="D27" s="6"/>
      <c r="E27" s="6"/>
      <c r="F27" s="6"/>
      <c r="G27" s="6"/>
      <c r="H27" s="6"/>
      <c r="I27" s="6">
        <v>0</v>
      </c>
      <c r="J27" s="6"/>
      <c r="K27" s="6">
        <v>2912.5</v>
      </c>
      <c r="L27" s="6"/>
      <c r="M27" s="6"/>
      <c r="N27" s="6">
        <v>3074.1</v>
      </c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</row>
    <row r="28" spans="1:27" ht="60" customHeight="1" x14ac:dyDescent="0.2">
      <c r="A28" s="5">
        <v>11</v>
      </c>
      <c r="B28" s="7" t="s">
        <v>27</v>
      </c>
      <c r="C28" s="6">
        <f t="shared" si="0"/>
        <v>1020845.9</v>
      </c>
      <c r="D28" s="6"/>
      <c r="E28" s="6"/>
      <c r="F28" s="6"/>
      <c r="G28" s="6"/>
      <c r="H28" s="6">
        <v>58403.8</v>
      </c>
      <c r="I28" s="6">
        <v>589.9</v>
      </c>
      <c r="J28" s="6">
        <v>58475.5</v>
      </c>
      <c r="K28" s="6">
        <v>11231</v>
      </c>
      <c r="L28" s="6"/>
      <c r="M28" s="6">
        <v>157735</v>
      </c>
      <c r="N28" s="6">
        <v>30223.5</v>
      </c>
      <c r="O28" s="6"/>
      <c r="P28" s="6">
        <v>199735</v>
      </c>
      <c r="Q28" s="6">
        <v>12490.1</v>
      </c>
      <c r="R28" s="6">
        <v>410998.7</v>
      </c>
      <c r="S28" s="6">
        <v>10805.4</v>
      </c>
      <c r="T28" s="6"/>
      <c r="U28" s="6">
        <v>17539.5</v>
      </c>
      <c r="V28" s="6"/>
      <c r="W28" s="6">
        <v>17539.5</v>
      </c>
      <c r="X28" s="6"/>
      <c r="Y28" s="6">
        <v>17539.5</v>
      </c>
      <c r="Z28" s="6"/>
      <c r="AA28" s="6">
        <v>17539.5</v>
      </c>
    </row>
    <row r="29" spans="1:27" ht="37.5" customHeight="1" x14ac:dyDescent="0.2">
      <c r="A29" s="5" t="s">
        <v>28</v>
      </c>
      <c r="B29" s="7" t="s">
        <v>29</v>
      </c>
      <c r="C29" s="6">
        <f t="shared" si="0"/>
        <v>171251.90000000002</v>
      </c>
      <c r="D29" s="6"/>
      <c r="E29" s="6"/>
      <c r="F29" s="6"/>
      <c r="G29" s="6"/>
      <c r="H29" s="6"/>
      <c r="I29" s="6"/>
      <c r="J29" s="6">
        <v>158921.70000000001</v>
      </c>
      <c r="K29" s="6">
        <v>12330.2</v>
      </c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</row>
    <row r="30" spans="1:27" ht="31.5" x14ac:dyDescent="0.2">
      <c r="A30" s="8" t="s">
        <v>43</v>
      </c>
      <c r="B30" s="7" t="s">
        <v>18</v>
      </c>
      <c r="C30" s="6">
        <f t="shared" si="0"/>
        <v>0</v>
      </c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</row>
    <row r="31" spans="1:27" ht="63" x14ac:dyDescent="0.2">
      <c r="A31" s="5">
        <v>13</v>
      </c>
      <c r="B31" s="7" t="s">
        <v>55</v>
      </c>
      <c r="C31" s="6">
        <f t="shared" si="0"/>
        <v>177863.8</v>
      </c>
      <c r="D31" s="6"/>
      <c r="E31" s="6"/>
      <c r="F31" s="6"/>
      <c r="G31" s="6"/>
      <c r="H31" s="6"/>
      <c r="I31" s="6"/>
      <c r="J31" s="6"/>
      <c r="K31" s="6"/>
      <c r="L31" s="6">
        <v>68549.600000000006</v>
      </c>
      <c r="M31" s="6"/>
      <c r="N31" s="6">
        <v>2650</v>
      </c>
      <c r="O31" s="6"/>
      <c r="P31" s="6">
        <v>102824.2</v>
      </c>
      <c r="Q31" s="6">
        <v>3840</v>
      </c>
      <c r="R31" s="6"/>
      <c r="S31" s="6"/>
      <c r="T31" s="6"/>
      <c r="U31" s="6"/>
      <c r="V31" s="6"/>
      <c r="W31" s="6"/>
      <c r="X31" s="6"/>
      <c r="Y31" s="6"/>
      <c r="Z31" s="6"/>
      <c r="AA31" s="6"/>
    </row>
    <row r="32" spans="1:27" ht="78.75" x14ac:dyDescent="0.2">
      <c r="A32" s="8" t="s">
        <v>56</v>
      </c>
      <c r="B32" s="7" t="s">
        <v>57</v>
      </c>
      <c r="C32" s="6">
        <f t="shared" si="0"/>
        <v>177863.8</v>
      </c>
      <c r="D32" s="6"/>
      <c r="E32" s="6"/>
      <c r="F32" s="6"/>
      <c r="G32" s="6"/>
      <c r="H32" s="6"/>
      <c r="I32" s="6"/>
      <c r="J32" s="6"/>
      <c r="K32" s="6"/>
      <c r="L32" s="6">
        <v>68549.600000000006</v>
      </c>
      <c r="M32" s="6"/>
      <c r="N32" s="6">
        <v>2650</v>
      </c>
      <c r="O32" s="6"/>
      <c r="P32" s="6">
        <v>102824.2</v>
      </c>
      <c r="Q32" s="6">
        <v>3840</v>
      </c>
      <c r="R32" s="6"/>
      <c r="S32" s="6"/>
      <c r="T32" s="6"/>
      <c r="U32" s="6"/>
      <c r="V32" s="6"/>
      <c r="W32" s="6"/>
      <c r="X32" s="6"/>
      <c r="Y32" s="6"/>
      <c r="Z32" s="6"/>
      <c r="AA32" s="6"/>
    </row>
    <row r="33" spans="1:27" ht="47.25" x14ac:dyDescent="0.2">
      <c r="A33" s="5" t="s">
        <v>45</v>
      </c>
      <c r="B33" s="7" t="s">
        <v>44</v>
      </c>
      <c r="C33" s="6">
        <f t="shared" si="0"/>
        <v>51954.9</v>
      </c>
      <c r="D33" s="6"/>
      <c r="E33" s="6"/>
      <c r="F33" s="6"/>
      <c r="G33" s="6"/>
      <c r="H33" s="6"/>
      <c r="I33" s="6"/>
      <c r="J33" s="6"/>
      <c r="K33" s="6"/>
      <c r="L33" s="6"/>
      <c r="M33" s="6">
        <v>51330.6</v>
      </c>
      <c r="N33" s="6">
        <v>624.29999999999995</v>
      </c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</row>
    <row r="34" spans="1:27" ht="19.5" customHeight="1" x14ac:dyDescent="0.2">
      <c r="A34" s="9"/>
      <c r="B34" s="9" t="s">
        <v>30</v>
      </c>
      <c r="C34" s="10">
        <f>SUM(D34:AA34)</f>
        <v>4094639.0000000009</v>
      </c>
      <c r="D34" s="10">
        <f>D7+D9+D11+D13+D15+D17+D19+D22+D24+D26+D28+D29+D31+D33</f>
        <v>97400</v>
      </c>
      <c r="E34" s="10">
        <f t="shared" ref="E34:AA34" si="1">E7+E9+E11+E13+E15+E17+E19+E22+E24+E26+E28+E29+E31+E33</f>
        <v>183832.8</v>
      </c>
      <c r="F34" s="10">
        <f t="shared" si="1"/>
        <v>256179</v>
      </c>
      <c r="G34" s="10">
        <f t="shared" si="1"/>
        <v>369430.8</v>
      </c>
      <c r="H34" s="10">
        <f t="shared" si="1"/>
        <v>58403.8</v>
      </c>
      <c r="I34" s="10">
        <f t="shared" si="1"/>
        <v>318951.7</v>
      </c>
      <c r="J34" s="10">
        <f t="shared" si="1"/>
        <v>217397.2</v>
      </c>
      <c r="K34" s="10">
        <f t="shared" si="1"/>
        <v>199123.3</v>
      </c>
      <c r="L34" s="10">
        <f>L7+L9+L11+L13+L15+L17+L19+L22+L24+L26+L28+L29+L31+L33</f>
        <v>68549.600000000006</v>
      </c>
      <c r="M34" s="10">
        <f t="shared" si="1"/>
        <v>225472.9</v>
      </c>
      <c r="N34" s="10">
        <f t="shared" si="1"/>
        <v>193812.8</v>
      </c>
      <c r="O34" s="10">
        <f t="shared" si="1"/>
        <v>0</v>
      </c>
      <c r="P34" s="10">
        <f t="shared" si="1"/>
        <v>302559.2</v>
      </c>
      <c r="Q34" s="10">
        <f t="shared" si="1"/>
        <v>201921.7</v>
      </c>
      <c r="R34" s="10">
        <v>410998.7</v>
      </c>
      <c r="S34" s="10">
        <f t="shared" si="1"/>
        <v>198081.1</v>
      </c>
      <c r="T34" s="10">
        <f t="shared" si="1"/>
        <v>0</v>
      </c>
      <c r="U34" s="10">
        <f t="shared" si="1"/>
        <v>198131.1</v>
      </c>
      <c r="V34" s="10">
        <f t="shared" si="1"/>
        <v>0</v>
      </c>
      <c r="W34" s="10">
        <f t="shared" si="1"/>
        <v>198131.1</v>
      </c>
      <c r="X34" s="10">
        <f t="shared" si="1"/>
        <v>0</v>
      </c>
      <c r="Y34" s="10">
        <f t="shared" si="1"/>
        <v>198131.1</v>
      </c>
      <c r="Z34" s="10">
        <f t="shared" si="1"/>
        <v>0</v>
      </c>
      <c r="AA34" s="10">
        <f t="shared" si="1"/>
        <v>198131.1</v>
      </c>
    </row>
    <row r="35" spans="1:27" ht="15.75" x14ac:dyDescent="0.2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2"/>
      <c r="M35" s="12"/>
      <c r="N35" s="12"/>
      <c r="O35" s="12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</row>
    <row r="36" spans="1:27" ht="15.75" x14ac:dyDescent="0.25">
      <c r="A36" s="13"/>
      <c r="B36" s="11" t="s">
        <v>49</v>
      </c>
      <c r="C36" s="11"/>
      <c r="D36" s="11"/>
      <c r="E36" s="11"/>
      <c r="F36" s="11"/>
      <c r="G36" s="11"/>
      <c r="H36" s="11"/>
      <c r="I36" s="11"/>
      <c r="J36" s="11"/>
      <c r="K36" s="11"/>
      <c r="L36" s="12"/>
      <c r="M36" s="12"/>
      <c r="N36" s="12"/>
      <c r="O36" s="12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</row>
    <row r="37" spans="1:27" ht="21" customHeight="1" x14ac:dyDescent="0.25">
      <c r="A37" s="14" t="s">
        <v>47</v>
      </c>
      <c r="B37" s="15" t="s">
        <v>46</v>
      </c>
      <c r="C37" s="11"/>
      <c r="D37" s="11"/>
      <c r="E37" s="11"/>
      <c r="F37" s="11"/>
      <c r="G37" s="11"/>
      <c r="H37" s="11"/>
      <c r="I37" s="11"/>
      <c r="J37" s="11"/>
      <c r="K37" s="11"/>
      <c r="L37" s="12"/>
      <c r="M37" s="12"/>
      <c r="N37" s="12"/>
      <c r="O37" s="12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</row>
    <row r="38" spans="1:27" ht="15.75" x14ac:dyDescent="0.25">
      <c r="A38" s="14" t="s">
        <v>48</v>
      </c>
      <c r="B38" s="17" t="s">
        <v>50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</row>
    <row r="39" spans="1:27" ht="15.75" x14ac:dyDescent="0.25">
      <c r="A39" s="11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</row>
  </sheetData>
  <mergeCells count="18">
    <mergeCell ref="R1:AA1"/>
    <mergeCell ref="R5:S5"/>
    <mergeCell ref="T5:U5"/>
    <mergeCell ref="V5:W5"/>
    <mergeCell ref="X5:Y5"/>
    <mergeCell ref="Z5:AA5"/>
    <mergeCell ref="A2:AA3"/>
    <mergeCell ref="L5:N5"/>
    <mergeCell ref="A4:A6"/>
    <mergeCell ref="B4:B6"/>
    <mergeCell ref="C4:AA4"/>
    <mergeCell ref="C5:C6"/>
    <mergeCell ref="D5:E5"/>
    <mergeCell ref="F5:G5"/>
    <mergeCell ref="H5:I5"/>
    <mergeCell ref="J5:K5"/>
    <mergeCell ref="B38:AA39"/>
    <mergeCell ref="O5:Q5"/>
  </mergeCells>
  <pageMargins left="0" right="0" top="0" bottom="0" header="0.31496062992125984" footer="0"/>
  <pageSetup paperSize="9" scale="3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С.Карнаухов</dc:creator>
  <cp:lastModifiedBy>С.Карнаухов</cp:lastModifiedBy>
  <cp:lastPrinted>2019-12-25T04:32:46Z</cp:lastPrinted>
  <dcterms:created xsi:type="dcterms:W3CDTF">2019-02-04T05:09:48Z</dcterms:created>
  <dcterms:modified xsi:type="dcterms:W3CDTF">2019-12-25T04:32:50Z</dcterms:modified>
</cp:coreProperties>
</file>