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37" i="1" l="1"/>
  <c r="C26" i="1" l="1"/>
  <c r="L37" i="1" l="1"/>
  <c r="D37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8" i="1"/>
  <c r="C29" i="1"/>
  <c r="C30" i="1"/>
  <c r="C33" i="1"/>
  <c r="C34" i="1"/>
  <c r="C35" i="1"/>
  <c r="C36" i="1"/>
  <c r="C8" i="1"/>
  <c r="E37" i="1" l="1"/>
  <c r="F37" i="1"/>
  <c r="G37" i="1"/>
  <c r="H37" i="1"/>
  <c r="I37" i="1"/>
  <c r="J37" i="1"/>
  <c r="K37" i="1"/>
  <c r="M37" i="1"/>
  <c r="N37" i="1"/>
  <c r="O37" i="1"/>
  <c r="P37" i="1"/>
  <c r="S37" i="1"/>
  <c r="T37" i="1"/>
  <c r="U37" i="1"/>
  <c r="V37" i="1"/>
  <c r="W37" i="1"/>
  <c r="X37" i="1"/>
  <c r="Y37" i="1"/>
  <c r="Z37" i="1"/>
  <c r="AA37" i="1"/>
  <c r="C37" i="1" l="1"/>
</calcChain>
</file>

<file path=xl/sharedStrings.xml><?xml version="1.0" encoding="utf-8"?>
<sst xmlns="http://schemas.openxmlformats.org/spreadsheetml/2006/main" count="93" uniqueCount="61">
  <si>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</si>
  <si>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</si>
  <si>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</si>
  <si>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</si>
  <si>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</si>
  <si>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</si>
  <si>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</si>
  <si>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</si>
  <si>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</si>
  <si>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</si>
  <si>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</si>
  <si>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</si>
  <si>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</si>
  <si>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</si>
  <si>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</si>
  <si>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</si>
  <si>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</si>
  <si>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</si>
  <si>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</si>
  <si>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</si>
  <si>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</si>
  <si>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</si>
  <si>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</si>
  <si>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</si>
  <si>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</si>
  <si>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</si>
  <si>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</si>
  <si>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</si>
  <si>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</si>
  <si>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</si>
  <si>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</si>
  <si>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</si>
  <si>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</si>
  <si>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</si>
  <si>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</si>
  <si>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</si>
  <si>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</si>
  <si>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</si>
  <si>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</si>
  <si>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</si>
  <si>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</si>
  <si>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</si>
  <si>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</si>
  <si>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</si>
  <si>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</si>
  <si>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</si>
  <si>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</si>
  <si>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</si>
  <si>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</si>
  <si>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</si>
  <si>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</si>
  <si>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</si>
  <si>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</si>
  <si>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</si>
  <si>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</si>
  <si>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</si>
  <si>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</si>
  <si>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</si>
  <si>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</t>
  </si>
  <si>
    <t>11.1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</si>
  <si>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16.11.2020 № 1398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</si>
</sst>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_₽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64" fontId="1" fillId="0" borderId="0" xfId="0" applyNumberFormat="1" applyFont="1" applyFill="1"/>
    <xf numFmtId="0" fontId="1" fillId="0" borderId="0" xfId="0" applyFont="1" applyFill="1"/>
    <xf numFmtId="164" fontId="3" fillId="0" borderId="0" xfId="0" applyNumberFormat="1" applyFont="1" applyFill="1"/>
    <xf numFmtId="0" fontId="3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tabSelected="1" view="pageBreakPreview" zoomScale="60" zoomScaleNormal="75" workbookViewId="0">
      <selection activeCell="A3" sqref="A3:AA4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17" customWidth="1"/>
    <col min="16" max="16" width="12.7109375" style="18" customWidth="1"/>
    <col min="17" max="17" width="14" style="18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0.4257812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82.5" customHeight="1" x14ac:dyDescent="0.2"/>
    <row r="2" spans="1:27" ht="7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19"/>
      <c r="P2" s="20"/>
      <c r="Q2" s="20"/>
      <c r="R2" s="32" t="s">
        <v>60</v>
      </c>
      <c r="S2" s="33"/>
      <c r="T2" s="33"/>
      <c r="U2" s="33"/>
      <c r="V2" s="33"/>
      <c r="W2" s="33"/>
      <c r="X2" s="33"/>
      <c r="Y2" s="33"/>
      <c r="Z2" s="33"/>
      <c r="AA2" s="33"/>
    </row>
    <row r="3" spans="1:27" ht="32.25" customHeight="1" x14ac:dyDescent="0.2">
      <c r="A3" s="35" t="s">
        <v>31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ht="12.75" customHeight="1" x14ac:dyDescent="0.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</row>
    <row r="5" spans="1:27" ht="21.75" customHeight="1" x14ac:dyDescent="0.2">
      <c r="A5" s="34" t="s">
        <v>0</v>
      </c>
      <c r="B5" s="34" t="s">
        <v>1</v>
      </c>
      <c r="C5" s="34" t="s">
        <v>2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</row>
    <row r="6" spans="1:27" ht="33.75" customHeight="1" x14ac:dyDescent="0.2">
      <c r="A6" s="34"/>
      <c r="B6" s="34"/>
      <c r="C6" s="34" t="s">
        <v>3</v>
      </c>
      <c r="D6" s="34" t="s">
        <v>4</v>
      </c>
      <c r="E6" s="34"/>
      <c r="F6" s="34" t="s">
        <v>5</v>
      </c>
      <c r="G6" s="34"/>
      <c r="H6" s="34" t="s">
        <v>6</v>
      </c>
      <c r="I6" s="34"/>
      <c r="J6" s="34" t="s">
        <v>7</v>
      </c>
      <c r="K6" s="34"/>
      <c r="L6" s="38" t="s">
        <v>8</v>
      </c>
      <c r="M6" s="39"/>
      <c r="N6" s="40"/>
      <c r="O6" s="29" t="s">
        <v>9</v>
      </c>
      <c r="P6" s="30"/>
      <c r="Q6" s="31"/>
      <c r="R6" s="34" t="s">
        <v>10</v>
      </c>
      <c r="S6" s="34"/>
      <c r="T6" s="34" t="s">
        <v>11</v>
      </c>
      <c r="U6" s="34"/>
      <c r="V6" s="34" t="s">
        <v>12</v>
      </c>
      <c r="W6" s="34"/>
      <c r="X6" s="34" t="s">
        <v>13</v>
      </c>
      <c r="Y6" s="34"/>
      <c r="Z6" s="34" t="s">
        <v>14</v>
      </c>
      <c r="AA6" s="34"/>
    </row>
    <row r="7" spans="1:27" ht="24.95" customHeight="1" x14ac:dyDescent="0.2">
      <c r="A7" s="34"/>
      <c r="B7" s="34"/>
      <c r="C7" s="34"/>
      <c r="D7" s="10" t="s">
        <v>15</v>
      </c>
      <c r="E7" s="10" t="s">
        <v>16</v>
      </c>
      <c r="F7" s="10" t="s">
        <v>15</v>
      </c>
      <c r="G7" s="10" t="s">
        <v>16</v>
      </c>
      <c r="H7" s="10" t="s">
        <v>15</v>
      </c>
      <c r="I7" s="10" t="s">
        <v>16</v>
      </c>
      <c r="J7" s="10" t="s">
        <v>15</v>
      </c>
      <c r="K7" s="10" t="s">
        <v>16</v>
      </c>
      <c r="L7" s="11" t="s">
        <v>32</v>
      </c>
      <c r="M7" s="11" t="s">
        <v>15</v>
      </c>
      <c r="N7" s="11" t="s">
        <v>16</v>
      </c>
      <c r="O7" s="21" t="s">
        <v>32</v>
      </c>
      <c r="P7" s="22" t="s">
        <v>15</v>
      </c>
      <c r="Q7" s="22" t="s">
        <v>16</v>
      </c>
      <c r="R7" s="10" t="s">
        <v>15</v>
      </c>
      <c r="S7" s="10" t="s">
        <v>16</v>
      </c>
      <c r="T7" s="10" t="s">
        <v>15</v>
      </c>
      <c r="U7" s="10" t="s">
        <v>16</v>
      </c>
      <c r="V7" s="10" t="s">
        <v>15</v>
      </c>
      <c r="W7" s="10" t="s">
        <v>16</v>
      </c>
      <c r="X7" s="10" t="s">
        <v>15</v>
      </c>
      <c r="Y7" s="10" t="s">
        <v>16</v>
      </c>
      <c r="Z7" s="10" t="s">
        <v>15</v>
      </c>
      <c r="AA7" s="10" t="s">
        <v>16</v>
      </c>
    </row>
    <row r="8" spans="1:27" ht="49.5" x14ac:dyDescent="0.2">
      <c r="A8" s="10">
        <v>1</v>
      </c>
      <c r="B8" s="12" t="s">
        <v>17</v>
      </c>
      <c r="C8" s="11">
        <f>SUM(D8:AA8)</f>
        <v>360528.7</v>
      </c>
      <c r="D8" s="11">
        <v>97400</v>
      </c>
      <c r="E8" s="11">
        <v>983.8</v>
      </c>
      <c r="F8" s="11">
        <v>256179</v>
      </c>
      <c r="G8" s="11">
        <v>2587.6999999999998</v>
      </c>
      <c r="H8" s="11"/>
      <c r="I8" s="11">
        <v>3378.2</v>
      </c>
      <c r="J8" s="11"/>
      <c r="K8" s="11"/>
      <c r="L8" s="11"/>
      <c r="M8" s="11"/>
      <c r="N8" s="11"/>
      <c r="O8" s="21"/>
      <c r="P8" s="21"/>
      <c r="Q8" s="2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ht="44.25" customHeight="1" x14ac:dyDescent="0.2">
      <c r="A9" s="13" t="s">
        <v>33</v>
      </c>
      <c r="B9" s="12" t="s">
        <v>18</v>
      </c>
      <c r="C9" s="11">
        <f t="shared" ref="C9:C36" si="0">SUM(D9:AA9)</f>
        <v>3378.2</v>
      </c>
      <c r="D9" s="11"/>
      <c r="E9" s="11"/>
      <c r="F9" s="11"/>
      <c r="G9" s="11"/>
      <c r="H9" s="11"/>
      <c r="I9" s="11">
        <v>3378.2</v>
      </c>
      <c r="J9" s="11"/>
      <c r="K9" s="11"/>
      <c r="L9" s="11"/>
      <c r="M9" s="11"/>
      <c r="N9" s="11"/>
      <c r="O9" s="21"/>
      <c r="P9" s="21"/>
      <c r="Q9" s="2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ht="53.25" customHeight="1" x14ac:dyDescent="0.2">
      <c r="A10" s="10">
        <v>2</v>
      </c>
      <c r="B10" s="12" t="s">
        <v>19</v>
      </c>
      <c r="C10" s="11">
        <f t="shared" si="0"/>
        <v>111266.90000000001</v>
      </c>
      <c r="D10" s="11"/>
      <c r="E10" s="11">
        <v>12263.1</v>
      </c>
      <c r="F10" s="11"/>
      <c r="G10" s="11"/>
      <c r="H10" s="11"/>
      <c r="I10" s="11">
        <v>99003.8</v>
      </c>
      <c r="J10" s="11"/>
      <c r="K10" s="11">
        <v>0</v>
      </c>
      <c r="L10" s="11"/>
      <c r="M10" s="11"/>
      <c r="N10" s="11"/>
      <c r="O10" s="21"/>
      <c r="P10" s="21"/>
      <c r="Q10" s="2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ht="44.25" customHeight="1" x14ac:dyDescent="0.2">
      <c r="A11" s="13" t="s">
        <v>34</v>
      </c>
      <c r="B11" s="12" t="s">
        <v>18</v>
      </c>
      <c r="C11" s="11">
        <f t="shared" si="0"/>
        <v>99003.8</v>
      </c>
      <c r="D11" s="11"/>
      <c r="E11" s="11"/>
      <c r="F11" s="11"/>
      <c r="G11" s="11"/>
      <c r="H11" s="11"/>
      <c r="I11" s="11">
        <v>99003.8</v>
      </c>
      <c r="J11" s="11"/>
      <c r="K11" s="11">
        <v>0</v>
      </c>
      <c r="L11" s="11"/>
      <c r="M11" s="11"/>
      <c r="N11" s="11"/>
      <c r="O11" s="21"/>
      <c r="P11" s="21"/>
      <c r="Q11" s="2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45.5" customHeight="1" x14ac:dyDescent="0.2">
      <c r="A12" s="10">
        <v>3</v>
      </c>
      <c r="B12" s="12" t="s">
        <v>20</v>
      </c>
      <c r="C12" s="11">
        <f t="shared" si="0"/>
        <v>23430.1</v>
      </c>
      <c r="D12" s="11"/>
      <c r="E12" s="11">
        <v>15000</v>
      </c>
      <c r="F12" s="11"/>
      <c r="G12" s="11">
        <v>5700.1</v>
      </c>
      <c r="H12" s="11"/>
      <c r="I12" s="11">
        <v>2730</v>
      </c>
      <c r="J12" s="11"/>
      <c r="K12" s="11"/>
      <c r="L12" s="11"/>
      <c r="M12" s="11"/>
      <c r="N12" s="11"/>
      <c r="O12" s="21"/>
      <c r="P12" s="21"/>
      <c r="Q12" s="2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ht="33" x14ac:dyDescent="0.2">
      <c r="A13" s="13" t="s">
        <v>35</v>
      </c>
      <c r="B13" s="12" t="s">
        <v>18</v>
      </c>
      <c r="C13" s="11">
        <f t="shared" si="0"/>
        <v>2730</v>
      </c>
      <c r="D13" s="11"/>
      <c r="E13" s="11"/>
      <c r="F13" s="11"/>
      <c r="G13" s="11"/>
      <c r="H13" s="11"/>
      <c r="I13" s="11">
        <v>2730</v>
      </c>
      <c r="J13" s="11"/>
      <c r="K13" s="11"/>
      <c r="L13" s="11"/>
      <c r="M13" s="11"/>
      <c r="N13" s="11"/>
      <c r="O13" s="21"/>
      <c r="P13" s="21"/>
      <c r="Q13" s="2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ht="66" x14ac:dyDescent="0.2">
      <c r="A14" s="10">
        <v>4</v>
      </c>
      <c r="B14" s="12" t="s">
        <v>21</v>
      </c>
      <c r="C14" s="11">
        <f t="shared" si="0"/>
        <v>30034.5</v>
      </c>
      <c r="D14" s="11"/>
      <c r="E14" s="11">
        <v>27629.1</v>
      </c>
      <c r="F14" s="11"/>
      <c r="G14" s="11">
        <v>2405.4</v>
      </c>
      <c r="H14" s="11">
        <v>0</v>
      </c>
      <c r="I14" s="11">
        <v>0</v>
      </c>
      <c r="J14" s="11"/>
      <c r="K14" s="11">
        <v>0</v>
      </c>
      <c r="L14" s="11"/>
      <c r="M14" s="11"/>
      <c r="N14" s="11">
        <v>0</v>
      </c>
      <c r="O14" s="21"/>
      <c r="P14" s="21"/>
      <c r="Q14" s="21">
        <v>0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33" x14ac:dyDescent="0.2">
      <c r="A15" s="13" t="s">
        <v>36</v>
      </c>
      <c r="B15" s="12" t="s">
        <v>18</v>
      </c>
      <c r="C15" s="11">
        <f t="shared" si="0"/>
        <v>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21"/>
      <c r="P15" s="21"/>
      <c r="Q15" s="2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66" x14ac:dyDescent="0.2">
      <c r="A16" s="10">
        <v>5</v>
      </c>
      <c r="B16" s="12" t="s">
        <v>22</v>
      </c>
      <c r="C16" s="11">
        <f t="shared" si="0"/>
        <v>1450446.4000000004</v>
      </c>
      <c r="D16" s="11"/>
      <c r="E16" s="11">
        <v>69795.100000000006</v>
      </c>
      <c r="F16" s="11"/>
      <c r="G16" s="11">
        <v>118412.3</v>
      </c>
      <c r="H16" s="11"/>
      <c r="I16" s="11">
        <v>126310.1</v>
      </c>
      <c r="J16" s="11"/>
      <c r="K16" s="11">
        <v>135355.79999999999</v>
      </c>
      <c r="L16" s="11"/>
      <c r="M16" s="11"/>
      <c r="N16" s="11">
        <v>105964.6</v>
      </c>
      <c r="O16" s="21"/>
      <c r="P16" s="21"/>
      <c r="Q16" s="21">
        <v>141253.70000000001</v>
      </c>
      <c r="R16" s="11"/>
      <c r="S16" s="11">
        <v>150580</v>
      </c>
      <c r="T16" s="11"/>
      <c r="U16" s="11">
        <v>151000</v>
      </c>
      <c r="V16" s="11"/>
      <c r="W16" s="11">
        <v>150591.6</v>
      </c>
      <c r="X16" s="11"/>
      <c r="Y16" s="11">
        <v>150591.6</v>
      </c>
      <c r="Z16" s="11"/>
      <c r="AA16" s="11">
        <v>150591.6</v>
      </c>
    </row>
    <row r="17" spans="1:27" ht="33" x14ac:dyDescent="0.2">
      <c r="A17" s="13" t="s">
        <v>37</v>
      </c>
      <c r="B17" s="12" t="s">
        <v>18</v>
      </c>
      <c r="C17" s="11">
        <f t="shared" si="0"/>
        <v>39831.300000000003</v>
      </c>
      <c r="D17" s="11"/>
      <c r="E17" s="11"/>
      <c r="F17" s="11"/>
      <c r="G17" s="11"/>
      <c r="H17" s="11"/>
      <c r="I17" s="11">
        <v>9554.6</v>
      </c>
      <c r="J17" s="11"/>
      <c r="K17" s="11">
        <v>15000</v>
      </c>
      <c r="L17" s="11"/>
      <c r="M17" s="11"/>
      <c r="N17" s="11"/>
      <c r="O17" s="21"/>
      <c r="P17" s="21"/>
      <c r="Q17" s="21">
        <v>15276.7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ht="66" x14ac:dyDescent="0.2">
      <c r="A18" s="10">
        <v>6</v>
      </c>
      <c r="B18" s="12" t="s">
        <v>23</v>
      </c>
      <c r="C18" s="11">
        <f t="shared" si="0"/>
        <v>15898.2</v>
      </c>
      <c r="D18" s="11"/>
      <c r="E18" s="11"/>
      <c r="F18" s="11"/>
      <c r="G18" s="11">
        <v>10000</v>
      </c>
      <c r="H18" s="11"/>
      <c r="I18" s="11">
        <v>3615.2</v>
      </c>
      <c r="J18" s="11"/>
      <c r="K18" s="11">
        <v>2283</v>
      </c>
      <c r="L18" s="11"/>
      <c r="M18" s="11"/>
      <c r="N18" s="11">
        <v>0</v>
      </c>
      <c r="O18" s="21"/>
      <c r="P18" s="21"/>
      <c r="Q18" s="21">
        <v>0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ht="33" x14ac:dyDescent="0.2">
      <c r="A19" s="13" t="s">
        <v>38</v>
      </c>
      <c r="B19" s="12" t="s">
        <v>18</v>
      </c>
      <c r="C19" s="11">
        <f t="shared" si="0"/>
        <v>5898.2</v>
      </c>
      <c r="D19" s="11"/>
      <c r="E19" s="11"/>
      <c r="F19" s="11"/>
      <c r="G19" s="11"/>
      <c r="H19" s="11"/>
      <c r="I19" s="11">
        <v>3615.2</v>
      </c>
      <c r="J19" s="11"/>
      <c r="K19" s="11">
        <v>2283</v>
      </c>
      <c r="L19" s="11"/>
      <c r="M19" s="11"/>
      <c r="N19" s="11"/>
      <c r="O19" s="21"/>
      <c r="P19" s="21"/>
      <c r="Q19" s="2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ht="30.75" customHeight="1" x14ac:dyDescent="0.2">
      <c r="A20" s="10">
        <v>7</v>
      </c>
      <c r="B20" s="12" t="s">
        <v>50</v>
      </c>
      <c r="C20" s="11">
        <f t="shared" si="0"/>
        <v>46673</v>
      </c>
      <c r="D20" s="11"/>
      <c r="E20" s="11"/>
      <c r="F20" s="11"/>
      <c r="G20" s="11">
        <v>2398</v>
      </c>
      <c r="H20" s="11"/>
      <c r="I20" s="11">
        <v>0</v>
      </c>
      <c r="J20" s="11"/>
      <c r="K20" s="11">
        <v>850</v>
      </c>
      <c r="L20" s="11"/>
      <c r="M20" s="11"/>
      <c r="N20" s="11">
        <v>14425</v>
      </c>
      <c r="O20" s="21"/>
      <c r="P20" s="21"/>
      <c r="Q20" s="21">
        <v>19000</v>
      </c>
      <c r="R20" s="11"/>
      <c r="S20" s="11">
        <v>5000</v>
      </c>
      <c r="T20" s="11"/>
      <c r="U20" s="11">
        <v>5000</v>
      </c>
      <c r="V20" s="11"/>
      <c r="W20" s="11"/>
      <c r="X20" s="11"/>
      <c r="Y20" s="11"/>
      <c r="Z20" s="11"/>
      <c r="AA20" s="11"/>
    </row>
    <row r="21" spans="1:27" ht="33" x14ac:dyDescent="0.2">
      <c r="A21" s="13" t="s">
        <v>39</v>
      </c>
      <c r="B21" s="12" t="s">
        <v>51</v>
      </c>
      <c r="C21" s="11">
        <f t="shared" si="0"/>
        <v>15275</v>
      </c>
      <c r="D21" s="11"/>
      <c r="E21" s="11"/>
      <c r="F21" s="11"/>
      <c r="G21" s="11"/>
      <c r="H21" s="11"/>
      <c r="I21" s="11"/>
      <c r="J21" s="11"/>
      <c r="K21" s="11">
        <v>850</v>
      </c>
      <c r="L21" s="11"/>
      <c r="M21" s="11"/>
      <c r="N21" s="11">
        <v>425</v>
      </c>
      <c r="O21" s="21"/>
      <c r="P21" s="21"/>
      <c r="Q21" s="21">
        <v>14000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ht="99" x14ac:dyDescent="0.2">
      <c r="A22" s="13" t="s">
        <v>52</v>
      </c>
      <c r="B22" s="12" t="s">
        <v>53</v>
      </c>
      <c r="C22" s="11">
        <f t="shared" si="0"/>
        <v>14000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>
        <v>14000</v>
      </c>
      <c r="O22" s="21"/>
      <c r="P22" s="21"/>
      <c r="Q22" s="2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ht="66" x14ac:dyDescent="0.2">
      <c r="A23" s="10">
        <v>8</v>
      </c>
      <c r="B23" s="12" t="s">
        <v>24</v>
      </c>
      <c r="C23" s="11">
        <f t="shared" si="0"/>
        <v>349572.1</v>
      </c>
      <c r="D23" s="11"/>
      <c r="E23" s="11">
        <v>58161.7</v>
      </c>
      <c r="F23" s="11"/>
      <c r="G23" s="11">
        <v>223302.1</v>
      </c>
      <c r="H23" s="11"/>
      <c r="I23" s="11">
        <v>50895.9</v>
      </c>
      <c r="J23" s="11"/>
      <c r="K23" s="11">
        <v>3962.6</v>
      </c>
      <c r="L23" s="11"/>
      <c r="M23" s="11"/>
      <c r="N23" s="11">
        <v>6000</v>
      </c>
      <c r="O23" s="21"/>
      <c r="P23" s="21"/>
      <c r="Q23" s="21">
        <v>7249.8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ht="33" x14ac:dyDescent="0.2">
      <c r="A24" s="13" t="s">
        <v>40</v>
      </c>
      <c r="B24" s="12" t="s">
        <v>18</v>
      </c>
      <c r="C24" s="11">
        <f t="shared" si="0"/>
        <v>5455.2999999999993</v>
      </c>
      <c r="D24" s="11"/>
      <c r="E24" s="11"/>
      <c r="F24" s="11"/>
      <c r="G24" s="11"/>
      <c r="H24" s="11"/>
      <c r="I24" s="11">
        <v>4610.8999999999996</v>
      </c>
      <c r="J24" s="11"/>
      <c r="K24" s="11"/>
      <c r="L24" s="11"/>
      <c r="M24" s="11"/>
      <c r="N24" s="11"/>
      <c r="O24" s="21"/>
      <c r="P24" s="21"/>
      <c r="Q24" s="21">
        <v>844.4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ht="33.75" customHeight="1" x14ac:dyDescent="0.2">
      <c r="A25" s="10">
        <v>9</v>
      </c>
      <c r="B25" s="12" t="s">
        <v>25</v>
      </c>
      <c r="C25" s="11">
        <f t="shared" si="0"/>
        <v>32302</v>
      </c>
      <c r="D25" s="11"/>
      <c r="E25" s="11"/>
      <c r="F25" s="11"/>
      <c r="G25" s="11">
        <v>4625.2</v>
      </c>
      <c r="H25" s="11"/>
      <c r="I25" s="11">
        <v>3580</v>
      </c>
      <c r="J25" s="11"/>
      <c r="K25" s="11">
        <v>481.3</v>
      </c>
      <c r="L25" s="11"/>
      <c r="M25" s="11">
        <v>3606.6</v>
      </c>
      <c r="N25" s="11">
        <v>5008.8999999999996</v>
      </c>
      <c r="O25" s="21"/>
      <c r="P25" s="21"/>
      <c r="Q25" s="21">
        <v>5000</v>
      </c>
      <c r="R25" s="11"/>
      <c r="S25" s="11">
        <v>5000</v>
      </c>
      <c r="T25" s="11"/>
      <c r="U25" s="11">
        <v>5000</v>
      </c>
      <c r="V25" s="11"/>
      <c r="W25" s="11"/>
      <c r="X25" s="11"/>
      <c r="Y25" s="11"/>
      <c r="Z25" s="11"/>
      <c r="AA25" s="11"/>
    </row>
    <row r="26" spans="1:27" ht="33.75" customHeight="1" x14ac:dyDescent="0.2">
      <c r="A26" s="13" t="s">
        <v>41</v>
      </c>
      <c r="B26" s="12" t="s">
        <v>18</v>
      </c>
      <c r="C26" s="11">
        <f t="shared" ref="C26" si="1">SUM(D26:AA26)</f>
        <v>4030</v>
      </c>
      <c r="D26" s="11"/>
      <c r="E26" s="11"/>
      <c r="F26" s="11"/>
      <c r="G26" s="11"/>
      <c r="H26" s="11"/>
      <c r="I26" s="11">
        <v>3580</v>
      </c>
      <c r="J26" s="11"/>
      <c r="K26" s="11">
        <v>450</v>
      </c>
      <c r="L26" s="11"/>
      <c r="M26" s="11"/>
      <c r="N26" s="11"/>
      <c r="O26" s="21"/>
      <c r="P26" s="21"/>
      <c r="Q26" s="2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t="99" x14ac:dyDescent="0.2">
      <c r="A27" s="13" t="s">
        <v>57</v>
      </c>
      <c r="B27" s="12" t="s">
        <v>53</v>
      </c>
      <c r="C27" s="11">
        <v>3741.3</v>
      </c>
      <c r="D27" s="11"/>
      <c r="E27" s="11"/>
      <c r="F27" s="11"/>
      <c r="G27" s="11"/>
      <c r="H27" s="11"/>
      <c r="I27" s="11"/>
      <c r="J27" s="11"/>
      <c r="K27" s="11"/>
      <c r="L27" s="11"/>
      <c r="M27" s="11">
        <v>3606.6</v>
      </c>
      <c r="N27" s="11">
        <v>134.69999999999999</v>
      </c>
      <c r="O27" s="21"/>
      <c r="P27" s="21"/>
      <c r="Q27" s="2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t="132" x14ac:dyDescent="0.2">
      <c r="A28" s="10">
        <v>10</v>
      </c>
      <c r="B28" s="12" t="s">
        <v>26</v>
      </c>
      <c r="C28" s="11">
        <f t="shared" si="0"/>
        <v>276689.3</v>
      </c>
      <c r="D28" s="11"/>
      <c r="E28" s="11"/>
      <c r="F28" s="11"/>
      <c r="G28" s="11"/>
      <c r="H28" s="11"/>
      <c r="I28" s="11">
        <v>28848.6</v>
      </c>
      <c r="J28" s="11"/>
      <c r="K28" s="11">
        <v>32629.4</v>
      </c>
      <c r="L28" s="11"/>
      <c r="M28" s="11"/>
      <c r="N28" s="11">
        <v>33074.1</v>
      </c>
      <c r="O28" s="21"/>
      <c r="P28" s="21"/>
      <c r="Q28" s="21">
        <v>32137.200000000001</v>
      </c>
      <c r="R28" s="11"/>
      <c r="S28" s="11">
        <v>30000</v>
      </c>
      <c r="T28" s="11"/>
      <c r="U28" s="11">
        <v>30000</v>
      </c>
      <c r="V28" s="11"/>
      <c r="W28" s="11">
        <v>30000</v>
      </c>
      <c r="X28" s="11"/>
      <c r="Y28" s="11">
        <v>30000</v>
      </c>
      <c r="Z28" s="11"/>
      <c r="AA28" s="11">
        <v>30000</v>
      </c>
    </row>
    <row r="29" spans="1:27" ht="33" x14ac:dyDescent="0.2">
      <c r="A29" s="13" t="s">
        <v>42</v>
      </c>
      <c r="B29" s="12" t="s">
        <v>18</v>
      </c>
      <c r="C29" s="11">
        <f t="shared" si="0"/>
        <v>8123.8</v>
      </c>
      <c r="D29" s="11"/>
      <c r="E29" s="11"/>
      <c r="F29" s="11"/>
      <c r="G29" s="11"/>
      <c r="H29" s="11"/>
      <c r="I29" s="11">
        <v>0</v>
      </c>
      <c r="J29" s="11"/>
      <c r="K29" s="11">
        <v>2912.5</v>
      </c>
      <c r="L29" s="11"/>
      <c r="M29" s="11"/>
      <c r="N29" s="11">
        <v>3074.1</v>
      </c>
      <c r="O29" s="21"/>
      <c r="P29" s="21"/>
      <c r="Q29" s="21">
        <v>2137.1999999999998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ht="60" customHeight="1" x14ac:dyDescent="0.2">
      <c r="A30" s="10">
        <v>11</v>
      </c>
      <c r="B30" s="12" t="s">
        <v>27</v>
      </c>
      <c r="C30" s="11">
        <f t="shared" si="0"/>
        <v>512695.60000000003</v>
      </c>
      <c r="D30" s="11"/>
      <c r="E30" s="11"/>
      <c r="F30" s="11"/>
      <c r="G30" s="11"/>
      <c r="H30" s="11">
        <v>58403.8</v>
      </c>
      <c r="I30" s="11">
        <v>589.9</v>
      </c>
      <c r="J30" s="11">
        <v>58475.5</v>
      </c>
      <c r="K30" s="11">
        <v>11231</v>
      </c>
      <c r="L30" s="11"/>
      <c r="M30" s="11">
        <v>145505.1</v>
      </c>
      <c r="N30" s="11">
        <v>30794.9</v>
      </c>
      <c r="O30" s="21"/>
      <c r="P30" s="21">
        <v>90394.1</v>
      </c>
      <c r="Q30" s="21">
        <v>6413.1</v>
      </c>
      <c r="R30" s="11">
        <v>6594.7</v>
      </c>
      <c r="S30" s="11">
        <v>10066.700000000001</v>
      </c>
      <c r="T30" s="11">
        <v>21392.2</v>
      </c>
      <c r="U30" s="11">
        <v>20216.099999999999</v>
      </c>
      <c r="V30" s="11"/>
      <c r="W30" s="11">
        <v>17539.5</v>
      </c>
      <c r="X30" s="11"/>
      <c r="Y30" s="11">
        <v>17539.5</v>
      </c>
      <c r="Z30" s="11"/>
      <c r="AA30" s="11">
        <v>17539.5</v>
      </c>
    </row>
    <row r="31" spans="1:27" s="18" customFormat="1" ht="60" customHeight="1" x14ac:dyDescent="0.2">
      <c r="A31" s="26" t="s">
        <v>59</v>
      </c>
      <c r="B31" s="27" t="s">
        <v>18</v>
      </c>
      <c r="C31" s="21">
        <v>5500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>
        <v>5500</v>
      </c>
      <c r="R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1:27" ht="37.5" customHeight="1" x14ac:dyDescent="0.2">
      <c r="A32" s="10" t="s">
        <v>28</v>
      </c>
      <c r="B32" s="12" t="s">
        <v>29</v>
      </c>
      <c r="C32" s="11">
        <v>171251.9</v>
      </c>
      <c r="D32" s="11"/>
      <c r="E32" s="11"/>
      <c r="F32" s="11"/>
      <c r="G32" s="11"/>
      <c r="H32" s="11"/>
      <c r="I32" s="11"/>
      <c r="J32" s="11">
        <v>158921.70000000001</v>
      </c>
      <c r="K32" s="11">
        <v>12330.2</v>
      </c>
      <c r="L32" s="11"/>
      <c r="M32" s="11"/>
      <c r="N32" s="11"/>
      <c r="O32" s="21"/>
      <c r="P32" s="21"/>
      <c r="Q32" s="2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ht="33" x14ac:dyDescent="0.2">
      <c r="A33" s="13" t="s">
        <v>43</v>
      </c>
      <c r="B33" s="12" t="s">
        <v>18</v>
      </c>
      <c r="C33" s="11">
        <f t="shared" si="0"/>
        <v>0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1"/>
      <c r="P33" s="21"/>
      <c r="Q33" s="2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66" x14ac:dyDescent="0.2">
      <c r="A34" s="10">
        <v>13</v>
      </c>
      <c r="B34" s="12" t="s">
        <v>54</v>
      </c>
      <c r="C34" s="11">
        <f t="shared" si="0"/>
        <v>177247</v>
      </c>
      <c r="D34" s="11"/>
      <c r="E34" s="11"/>
      <c r="F34" s="11"/>
      <c r="G34" s="11"/>
      <c r="H34" s="11"/>
      <c r="I34" s="11"/>
      <c r="J34" s="11"/>
      <c r="K34" s="11"/>
      <c r="L34" s="11">
        <v>68636.399999999994</v>
      </c>
      <c r="M34" s="11"/>
      <c r="N34" s="11">
        <v>2563.1999999999998</v>
      </c>
      <c r="O34" s="21"/>
      <c r="P34" s="21">
        <v>104986.9</v>
      </c>
      <c r="Q34" s="21">
        <v>1060.5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82.5" x14ac:dyDescent="0.2">
      <c r="A35" s="13" t="s">
        <v>55</v>
      </c>
      <c r="B35" s="12" t="s">
        <v>56</v>
      </c>
      <c r="C35" s="11">
        <f t="shared" si="0"/>
        <v>177247</v>
      </c>
      <c r="D35" s="11"/>
      <c r="E35" s="11"/>
      <c r="F35" s="11"/>
      <c r="G35" s="11"/>
      <c r="H35" s="11"/>
      <c r="I35" s="11"/>
      <c r="J35" s="11"/>
      <c r="K35" s="11"/>
      <c r="L35" s="11">
        <v>68636.399999999994</v>
      </c>
      <c r="M35" s="11"/>
      <c r="N35" s="11">
        <v>2563.1999999999998</v>
      </c>
      <c r="O35" s="21"/>
      <c r="P35" s="21">
        <v>104986.9</v>
      </c>
      <c r="Q35" s="21">
        <v>1060.5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ht="49.5" x14ac:dyDescent="0.2">
      <c r="A36" s="10" t="s">
        <v>45</v>
      </c>
      <c r="B36" s="12" t="s">
        <v>44</v>
      </c>
      <c r="C36" s="11">
        <f t="shared" si="0"/>
        <v>65277.600000000006</v>
      </c>
      <c r="D36" s="11"/>
      <c r="E36" s="11"/>
      <c r="F36" s="11"/>
      <c r="G36" s="11"/>
      <c r="H36" s="11"/>
      <c r="I36" s="11"/>
      <c r="J36" s="11"/>
      <c r="K36" s="11"/>
      <c r="L36" s="11"/>
      <c r="M36" s="11">
        <v>51330.6</v>
      </c>
      <c r="N36" s="11">
        <v>624.29999999999995</v>
      </c>
      <c r="O36" s="21"/>
      <c r="P36" s="21">
        <v>13189.4</v>
      </c>
      <c r="Q36" s="21">
        <v>133.30000000000001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ht="19.5" customHeight="1" x14ac:dyDescent="0.2">
      <c r="A37" s="14"/>
      <c r="B37" s="14" t="s">
        <v>30</v>
      </c>
      <c r="C37" s="15">
        <f>SUM(D37:AA37)</f>
        <v>3623313.3000000007</v>
      </c>
      <c r="D37" s="15">
        <f t="shared" ref="D37:P37" si="2">D8+D10+D12+D14+D16+D18+D20+D23+D25+D28+D30+D32+D34+D36</f>
        <v>97400</v>
      </c>
      <c r="E37" s="15">
        <f t="shared" si="2"/>
        <v>183832.8</v>
      </c>
      <c r="F37" s="15">
        <f t="shared" si="2"/>
        <v>256179</v>
      </c>
      <c r="G37" s="15">
        <f t="shared" si="2"/>
        <v>369430.8</v>
      </c>
      <c r="H37" s="15">
        <f t="shared" si="2"/>
        <v>58403.8</v>
      </c>
      <c r="I37" s="15">
        <f t="shared" si="2"/>
        <v>318951.7</v>
      </c>
      <c r="J37" s="15">
        <f t="shared" si="2"/>
        <v>217397.2</v>
      </c>
      <c r="K37" s="15">
        <f t="shared" si="2"/>
        <v>199123.3</v>
      </c>
      <c r="L37" s="15">
        <f t="shared" si="2"/>
        <v>68636.399999999994</v>
      </c>
      <c r="M37" s="15">
        <f t="shared" si="2"/>
        <v>200442.30000000002</v>
      </c>
      <c r="N37" s="15">
        <f t="shared" si="2"/>
        <v>198455</v>
      </c>
      <c r="O37" s="23">
        <f t="shared" si="2"/>
        <v>0</v>
      </c>
      <c r="P37" s="23">
        <f t="shared" si="2"/>
        <v>208570.4</v>
      </c>
      <c r="Q37" s="23">
        <f>Q8+Q10+Q12+Q14+Q16+Q18+Q20+Q23+Q25+Q28+Q30+Q34+Q36</f>
        <v>212247.6</v>
      </c>
      <c r="R37" s="15">
        <v>6594.7</v>
      </c>
      <c r="S37" s="15">
        <f t="shared" ref="S37:AA37" si="3">S8+S10+S12+S14+S16+S18+S20+S23+S25+S28+S30+S32+S34+S36</f>
        <v>200646.7</v>
      </c>
      <c r="T37" s="15">
        <f t="shared" si="3"/>
        <v>21392.2</v>
      </c>
      <c r="U37" s="15">
        <f t="shared" si="3"/>
        <v>211216.1</v>
      </c>
      <c r="V37" s="15">
        <f t="shared" si="3"/>
        <v>0</v>
      </c>
      <c r="W37" s="15">
        <f t="shared" si="3"/>
        <v>198131.1</v>
      </c>
      <c r="X37" s="15">
        <f t="shared" si="3"/>
        <v>0</v>
      </c>
      <c r="Y37" s="15">
        <f t="shared" si="3"/>
        <v>198131.1</v>
      </c>
      <c r="Z37" s="15">
        <f t="shared" si="3"/>
        <v>0</v>
      </c>
      <c r="AA37" s="15">
        <f t="shared" si="3"/>
        <v>198131.1</v>
      </c>
    </row>
    <row r="38" spans="1:27" ht="15.75" x14ac:dyDescent="0.25">
      <c r="A38" s="5"/>
      <c r="B38" s="5"/>
      <c r="C38" s="16"/>
      <c r="D38" s="5"/>
      <c r="E38" s="5"/>
      <c r="F38" s="5"/>
      <c r="G38" s="5"/>
      <c r="H38" s="5"/>
      <c r="I38" s="5"/>
      <c r="J38" s="5"/>
      <c r="K38" s="5"/>
      <c r="L38" s="6"/>
      <c r="M38" s="6"/>
      <c r="N38" s="6"/>
      <c r="O38" s="24"/>
      <c r="P38" s="25"/>
      <c r="Q38" s="2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5.75" x14ac:dyDescent="0.25">
      <c r="A39" s="7"/>
      <c r="B39" s="5" t="s">
        <v>49</v>
      </c>
      <c r="C39" s="5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24"/>
      <c r="P39" s="25"/>
      <c r="Q39" s="2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21" customHeight="1" x14ac:dyDescent="0.25">
      <c r="A40" s="8" t="s">
        <v>47</v>
      </c>
      <c r="B40" s="9" t="s">
        <v>46</v>
      </c>
      <c r="C40" s="5"/>
      <c r="D40" s="5"/>
      <c r="E40" s="5"/>
      <c r="F40" s="5"/>
      <c r="G40" s="5"/>
      <c r="H40" s="5"/>
      <c r="I40" s="5"/>
      <c r="J40" s="5"/>
      <c r="K40" s="5"/>
      <c r="L40" s="6"/>
      <c r="M40" s="6"/>
      <c r="N40" s="6"/>
      <c r="O40" s="24"/>
      <c r="P40" s="25"/>
      <c r="Q40" s="2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15.75" x14ac:dyDescent="0.25">
      <c r="A41" s="8" t="s">
        <v>48</v>
      </c>
      <c r="B41" s="28" t="s">
        <v>58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</row>
    <row r="42" spans="1:27" ht="15.75" x14ac:dyDescent="0.25">
      <c r="A42" s="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</sheetData>
  <mergeCells count="18">
    <mergeCell ref="H6:I6"/>
    <mergeCell ref="J6:K6"/>
    <mergeCell ref="B41:AA42"/>
    <mergeCell ref="O6:Q6"/>
    <mergeCell ref="R2:AA2"/>
    <mergeCell ref="R6:S6"/>
    <mergeCell ref="T6:U6"/>
    <mergeCell ref="V6:W6"/>
    <mergeCell ref="X6:Y6"/>
    <mergeCell ref="Z6:AA6"/>
    <mergeCell ref="A3:AA4"/>
    <mergeCell ref="L6:N6"/>
    <mergeCell ref="A5:A7"/>
    <mergeCell ref="B5:B7"/>
    <mergeCell ref="C5:AA5"/>
    <mergeCell ref="C6:C7"/>
    <mergeCell ref="D6:E6"/>
    <mergeCell ref="F6:G6"/>
  </mergeCells>
  <pageMargins left="0.25" right="0.25" top="0.75" bottom="0.75" header="0.3" footer="0.3"/>
  <pageSetup paperSize="9" scale="3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Александра Бычкова</cp:lastModifiedBy>
  <cp:lastPrinted>2020-10-23T05:43:28Z</cp:lastPrinted>
  <dcterms:created xsi:type="dcterms:W3CDTF">2019-02-04T05:09:48Z</dcterms:created>
  <dcterms:modified xsi:type="dcterms:W3CDTF">2020-11-16T23:31:02Z</dcterms:modified>
</cp:coreProperties>
</file>