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665" yWindow="120" windowWidth="14520" windowHeight="12855"/>
  </bookViews>
  <sheets>
    <sheet name="2018" sheetId="1" r:id="rId1"/>
  </sheets>
  <definedNames>
    <definedName name="_xlnm.Print_Titles" localSheetId="0">'2018'!$4:$5</definedName>
    <definedName name="_xlnm.Print_Area" localSheetId="0">'2018'!$A$1:$D$211</definedName>
  </definedNames>
  <calcPr calcId="144525"/>
</workbook>
</file>

<file path=xl/calcChain.xml><?xml version="1.0" encoding="utf-8"?>
<calcChain xmlns="http://schemas.openxmlformats.org/spreadsheetml/2006/main">
  <c r="J137" i="1" l="1"/>
  <c r="I137" i="1"/>
  <c r="D35" i="1" l="1"/>
  <c r="D211" i="1"/>
  <c r="D95" i="1"/>
  <c r="D54" i="1" l="1"/>
  <c r="D25" i="1"/>
  <c r="D28" i="1" l="1"/>
  <c r="D69" i="1" l="1"/>
  <c r="D57" i="1"/>
  <c r="D24" i="1"/>
  <c r="D174" i="1"/>
  <c r="D172" i="1"/>
  <c r="D171" i="1"/>
  <c r="D169" i="1"/>
  <c r="D153" i="1"/>
  <c r="D145" i="1"/>
  <c r="D137" i="1"/>
  <c r="D103" i="1"/>
  <c r="D101" i="1"/>
  <c r="D97" i="1"/>
  <c r="D68" i="1"/>
  <c r="D50" i="1"/>
  <c r="D37" i="1"/>
  <c r="D33" i="1"/>
  <c r="D30" i="1"/>
  <c r="D26" i="1"/>
  <c r="D13" i="1"/>
  <c r="D10" i="1"/>
  <c r="D9" i="1"/>
  <c r="D8" i="1"/>
  <c r="D7" i="1"/>
  <c r="F27" i="1" l="1"/>
  <c r="G186" i="1"/>
  <c r="F186" i="1"/>
  <c r="G185" i="1"/>
  <c r="F184" i="1"/>
  <c r="F181" i="1"/>
  <c r="F180" i="1"/>
  <c r="F179" i="1"/>
  <c r="F120" i="1"/>
  <c r="F112" i="1"/>
  <c r="F104" i="1"/>
  <c r="F103" i="1"/>
  <c r="F102" i="1"/>
  <c r="F101" i="1"/>
  <c r="F100" i="1"/>
  <c r="F99" i="1"/>
  <c r="F98" i="1"/>
  <c r="F96" i="1"/>
  <c r="F94" i="1"/>
  <c r="F93" i="1"/>
  <c r="F91" i="1"/>
  <c r="F80" i="1"/>
  <c r="F71" i="1"/>
  <c r="F68" i="1"/>
  <c r="F67" i="1"/>
  <c r="F58" i="1"/>
  <c r="F57" i="1"/>
  <c r="F56" i="1"/>
  <c r="F55" i="1"/>
  <c r="F54" i="1"/>
  <c r="F53" i="1"/>
  <c r="F52" i="1"/>
  <c r="F51" i="1"/>
  <c r="F50" i="1"/>
  <c r="G48" i="1"/>
  <c r="F38" i="1"/>
  <c r="F34" i="1"/>
  <c r="F33" i="1"/>
  <c r="F30" i="1"/>
  <c r="G40" i="1"/>
  <c r="G47" i="1" l="1"/>
  <c r="G42" i="1"/>
  <c r="G43" i="1"/>
  <c r="G44" i="1"/>
  <c r="G45" i="1"/>
  <c r="F32" i="1" l="1"/>
  <c r="F95" i="1"/>
  <c r="F35" i="1"/>
  <c r="F36" i="1"/>
  <c r="G46" i="1"/>
</calcChain>
</file>

<file path=xl/sharedStrings.xml><?xml version="1.0" encoding="utf-8"?>
<sst xmlns="http://schemas.openxmlformats.org/spreadsheetml/2006/main" count="220" uniqueCount="160">
  <si>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</si>
  <si>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</si>
  <si>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</si>
  <si>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</si>
  <si>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</si>
  <si>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</si>
  <si>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</si>
  <si>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</si>
  <si>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</si>
  <si>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</si>
  <si>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</si>
  <si>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</si>
  <si>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</si>
  <si>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</si>
  <si>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</si>
  <si>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</si>
  <si>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</si>
  <si>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</si>
  <si>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</si>
  <si>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</si>
  <si>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</si>
  <si>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</si>
  <si>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</si>
  <si>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</si>
  <si>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</si>
  <si>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</si>
  <si>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</si>
  <si>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</si>
  <si>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</si>
  <si>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</si>
  <si>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</si>
  <si>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</si>
  <si>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</si>
  <si>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</si>
  <si>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</si>
  <si>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</si>
  <si>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</si>
  <si>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</si>
  <si>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</si>
  <si>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</si>
  <si>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</si>
  <si>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</si>
  <si>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</si>
  <si>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</si>
  <si>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</si>
  <si>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</si>
  <si>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</si>
  <si>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</si>
  <si>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</si>
  <si>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</si>
  <si>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</si>
  <si>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</si>
  <si>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</si>
  <si>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</si>
  <si>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</si>
  <si>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</si>
  <si>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</si>
  <si>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</si>
  <si>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</si>
  <si>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</si>
  <si>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</si>
  <si>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</si>
  <si>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</si>
  <si>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</si>
  <si>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</si>
  <si>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</si>
  <si>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</si>
  <si>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</si>
  <si>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</si>
  <si>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</si>
  <si>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</si>
  <si>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</si>
  <si>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</si>
  <si>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</si>
  <si>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</si>
  <si>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</si>
  <si>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</si>
  <si>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</si>
  <si>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</si>
  <si>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</si>
  <si>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</si>
  <si>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</si>
  <si>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>на 1.01.03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</si>
  <si>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</si>
  <si>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</si>
  <si>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</si>
  <si>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</si>
  <si>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</si>
  <si>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</si>
  <si>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</si>
  <si>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</si>
  <si>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</si>
  <si>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</si>
  <si>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</si>
  <si>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</si>
  <si>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 xml:space="preserve"> 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</si>
  <si>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</si>
  <si>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</si>
  <si>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</si>
  <si>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</si>
  <si>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</si>
  <si>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</si>
  <si>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</si>
  <si>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</si>
  <si>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</si>
  <si>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</si>
  <si>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</si>
  <si>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</si>
  <si>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</si>
  <si>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</si>
  <si>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</si>
  <si>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</si>
  <si>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</si>
  <si>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</si>
  <si>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</si>
  <si>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</si>
  <si>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</si>
  <si>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Уровень преступности</t>
  </si>
  <si>
    <t>Число зарегистрированных преступлений - всего, единиц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</si>
  <si>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</si>
  <si>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</si>
  <si>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</si>
  <si>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</si>
  <si>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</si>
  <si>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</si>
  <si>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</si>
  <si>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</si>
  <si>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</si>
  <si>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</si>
  <si>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>Объем платных услуг населению,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</si>
  <si>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</si>
  <si>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</si>
  <si>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</si>
  <si>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</si>
  <si>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</si>
  <si>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</si>
  <si>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</si>
  <si>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</si>
  <si>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электроэнергия, млн. квт. Час</t>
  </si>
  <si>
    <t>уголь, тыс.тонн</t>
  </si>
  <si>
    <t>социально-экономического развития муниципального образования  "Холмский городской округ"</t>
  </si>
  <si>
    <t xml:space="preserve"> -</t>
  </si>
  <si>
    <t xml:space="preserve">  -</t>
  </si>
  <si>
    <t>…</t>
  </si>
  <si>
    <r>
      <t xml:space="preserve"> округ  за январь- декабрь 2019</t>
    </r>
    <r>
      <rPr>
        <b/>
        <sz val="14"/>
        <color indexed="8"/>
        <rFont val="Times New Roman"/>
        <family val="1"/>
      </rPr>
      <t xml:space="preserve"> </t>
    </r>
    <r>
      <rPr>
        <sz val="14"/>
        <color indexed="8"/>
        <rFont val="Times New Roman"/>
        <family val="1"/>
      </rPr>
      <t>года</t>
    </r>
  </si>
  <si>
    <t>январь-декабрь 2019г.</t>
  </si>
  <si>
    <t>январь-декабрь 2018г.</t>
  </si>
  <si>
    <t>январь-декабрь 2019 г к январю -декабрю 2018г. в %</t>
  </si>
  <si>
    <t>Демографические показатели (январь-декабрь)</t>
  </si>
  <si>
    <t>Рождаемость, чел. (на 01.12.2019)</t>
  </si>
  <si>
    <t>Смертность, чел.  (на 01.12.2019)</t>
  </si>
  <si>
    <t>Естественный прирост (+), убыль (-), чел. (на 01.12.2019)</t>
  </si>
  <si>
    <t>Миграционный прирост (+), убыль (-), чел.  (на 01.12.2019)</t>
  </si>
  <si>
    <t>Номинальная начисленная средняя заработная плата  (январь-ноябрь), руб.</t>
  </si>
  <si>
    <t>Среднесписочная численность работающих в экономике,  тыс.чел. (январь-ноябрь)</t>
  </si>
  <si>
    <t>Финансовые результаты деятельности крупных и средних предприятий (прибыль, убыток) - всего, млн. руб. (январь-ноябрь)</t>
  </si>
  <si>
    <t>Дебиторская задолженность крупных и средн.предпр. - всего, млн.руб на 01.12.2019</t>
  </si>
  <si>
    <t>Кредиторская задолженность крупных и средн.предпр. - всего, млн.руб на 01.12.2019</t>
  </si>
  <si>
    <t>из него прибыль - всего, млн.руб. на 01.12.2019</t>
  </si>
  <si>
    <t>в 1,7р.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</si>
</sst>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6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i/>
      <sz val="12"/>
      <color indexed="8"/>
      <name val="Times New Roman Cyr"/>
      <charset val="204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i/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b/>
      <sz val="12"/>
      <color indexed="8"/>
      <name val="Times New Roman Cyr"/>
      <family val="1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12"/>
      <name val="Times New Roman Cyr"/>
      <family val="1"/>
      <charset val="204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0"/>
      <color indexed="8"/>
      <name val="Times New Roman"/>
      <family val="1"/>
    </font>
    <font>
      <sz val="11"/>
      <name val="Times New Roman"/>
      <family val="1"/>
    </font>
    <font>
      <i/>
      <sz val="10"/>
      <color indexed="8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25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4" fillId="0" borderId="1" xfId="0" applyFont="1" applyBorder="1" applyAlignment="1"/>
    <xf numFmtId="0" fontId="13" fillId="2" borderId="0" xfId="0" applyFont="1" applyFill="1" applyBorder="1" applyAlignment="1">
      <alignment horizontal="center"/>
    </xf>
    <xf numFmtId="0" fontId="3" fillId="0" borderId="0" xfId="0" applyFont="1" applyBorder="1"/>
    <xf numFmtId="0" fontId="15" fillId="2" borderId="11" xfId="2" applyFont="1" applyFill="1" applyBorder="1" applyAlignment="1">
      <alignment horizontal="center"/>
    </xf>
    <xf numFmtId="165" fontId="13" fillId="0" borderId="0" xfId="0" applyNumberFormat="1" applyFont="1" applyBorder="1"/>
    <xf numFmtId="164" fontId="13" fillId="0" borderId="0" xfId="0" applyNumberFormat="1" applyFont="1" applyBorder="1"/>
    <xf numFmtId="0" fontId="13" fillId="2" borderId="14" xfId="0" applyFont="1" applyFill="1" applyBorder="1" applyAlignment="1">
      <alignment horizontal="center"/>
    </xf>
    <xf numFmtId="0" fontId="13" fillId="0" borderId="0" xfId="0" applyFont="1" applyBorder="1"/>
    <xf numFmtId="165" fontId="7" fillId="2" borderId="14" xfId="0" applyNumberFormat="1" applyFont="1" applyFill="1" applyBorder="1" applyAlignment="1">
      <alignment horizontal="center"/>
    </xf>
    <xf numFmtId="165" fontId="15" fillId="0" borderId="0" xfId="2" applyNumberFormat="1" applyFont="1" applyBorder="1"/>
    <xf numFmtId="165" fontId="3" fillId="0" borderId="0" xfId="0" applyNumberFormat="1" applyFont="1" applyBorder="1"/>
    <xf numFmtId="165" fontId="7" fillId="0" borderId="0" xfId="0" applyNumberFormat="1" applyFont="1" applyBorder="1" applyAlignment="1">
      <alignment horizontal="center"/>
    </xf>
    <xf numFmtId="0" fontId="17" fillId="0" borderId="0" xfId="0" applyFont="1" applyBorder="1"/>
    <xf numFmtId="9" fontId="13" fillId="0" borderId="11" xfId="0" applyNumberFormat="1" applyFont="1" applyBorder="1"/>
    <xf numFmtId="165" fontId="3" fillId="0" borderId="0" xfId="0" applyNumberFormat="1" applyFont="1"/>
    <xf numFmtId="9" fontId="13" fillId="0" borderId="14" xfId="0" applyNumberFormat="1" applyFont="1" applyBorder="1"/>
    <xf numFmtId="9" fontId="13" fillId="0" borderId="0" xfId="0" applyNumberFormat="1" applyFont="1" applyBorder="1"/>
    <xf numFmtId="164" fontId="7" fillId="0" borderId="0" xfId="0" applyNumberFormat="1" applyFont="1" applyBorder="1"/>
    <xf numFmtId="9" fontId="13" fillId="0" borderId="17" xfId="0" applyNumberFormat="1" applyFont="1" applyBorder="1"/>
    <xf numFmtId="0" fontId="13" fillId="2" borderId="11" xfId="0" applyFont="1" applyFill="1" applyBorder="1" applyAlignment="1">
      <alignment horizontal="center"/>
    </xf>
    <xf numFmtId="0" fontId="15" fillId="2" borderId="14" xfId="2" applyFont="1" applyFill="1" applyBorder="1" applyAlignment="1">
      <alignment horizontal="center"/>
    </xf>
    <xf numFmtId="0" fontId="7" fillId="2" borderId="14" xfId="2" applyFont="1" applyFill="1" applyBorder="1" applyAlignment="1">
      <alignment horizontal="center"/>
    </xf>
    <xf numFmtId="0" fontId="1" fillId="0" borderId="0" xfId="0" applyFont="1"/>
    <xf numFmtId="0" fontId="13" fillId="2" borderId="17" xfId="0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5" fillId="2" borderId="27" xfId="2" applyFont="1" applyFill="1" applyBorder="1" applyAlignment="1">
      <alignment horizontal="center"/>
    </xf>
    <xf numFmtId="0" fontId="3" fillId="0" borderId="0" xfId="0" applyFont="1" applyFill="1"/>
    <xf numFmtId="0" fontId="16" fillId="2" borderId="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22" fillId="0" borderId="0" xfId="0" applyFont="1"/>
    <xf numFmtId="0" fontId="12" fillId="2" borderId="31" xfId="0" applyFont="1" applyFill="1" applyBorder="1" applyAlignment="1">
      <alignment horizontal="center" vertical="center"/>
    </xf>
    <xf numFmtId="0" fontId="24" fillId="0" borderId="0" xfId="0" applyFont="1"/>
    <xf numFmtId="0" fontId="15" fillId="2" borderId="14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7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6" fillId="2" borderId="3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/>
    </xf>
    <xf numFmtId="0" fontId="12" fillId="2" borderId="11" xfId="2" applyFont="1" applyFill="1" applyBorder="1" applyAlignment="1">
      <alignment horizontal="center"/>
    </xf>
    <xf numFmtId="0" fontId="21" fillId="0" borderId="0" xfId="0" applyFont="1"/>
    <xf numFmtId="0" fontId="3" fillId="2" borderId="1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5" fillId="2" borderId="31" xfId="2" applyFont="1" applyFill="1" applyBorder="1" applyAlignment="1">
      <alignment horizontal="center"/>
    </xf>
    <xf numFmtId="165" fontId="15" fillId="2" borderId="14" xfId="2" applyNumberFormat="1" applyFont="1" applyFill="1" applyBorder="1" applyAlignment="1">
      <alignment horizontal="center"/>
    </xf>
    <xf numFmtId="1" fontId="11" fillId="0" borderId="28" xfId="2" applyNumberFormat="1" applyFont="1" applyBorder="1" applyAlignment="1">
      <alignment horizontal="center"/>
    </xf>
    <xf numFmtId="0" fontId="16" fillId="0" borderId="0" xfId="0" applyFont="1"/>
    <xf numFmtId="0" fontId="13" fillId="0" borderId="0" xfId="0" applyFont="1"/>
    <xf numFmtId="165" fontId="13" fillId="2" borderId="14" xfId="0" applyNumberFormat="1" applyFont="1" applyFill="1" applyBorder="1"/>
    <xf numFmtId="165" fontId="13" fillId="2" borderId="17" xfId="0" applyNumberFormat="1" applyFont="1" applyFill="1" applyBorder="1"/>
    <xf numFmtId="0" fontId="29" fillId="0" borderId="0" xfId="2" applyFont="1" applyBorder="1" applyAlignment="1">
      <alignment horizontal="center" vertical="center"/>
    </xf>
    <xf numFmtId="1" fontId="11" fillId="0" borderId="0" xfId="2" applyNumberFormat="1" applyFont="1" applyBorder="1" applyAlignment="1">
      <alignment horizontal="center"/>
    </xf>
    <xf numFmtId="0" fontId="31" fillId="0" borderId="0" xfId="0" applyFont="1"/>
    <xf numFmtId="0" fontId="1" fillId="0" borderId="0" xfId="0" applyFont="1" applyBorder="1" applyAlignment="1">
      <alignment wrapText="1"/>
    </xf>
    <xf numFmtId="164" fontId="28" fillId="0" borderId="0" xfId="0" applyNumberFormat="1" applyFont="1"/>
    <xf numFmtId="0" fontId="13" fillId="0" borderId="0" xfId="0" applyFont="1" applyFill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5" fontId="7" fillId="2" borderId="1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20" fillId="0" borderId="25" xfId="1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/>
    </xf>
    <xf numFmtId="0" fontId="0" fillId="0" borderId="25" xfId="0" applyFill="1" applyBorder="1" applyAlignment="1">
      <alignment wrapText="1"/>
    </xf>
    <xf numFmtId="0" fontId="27" fillId="0" borderId="25" xfId="0" applyFont="1" applyFill="1" applyBorder="1"/>
    <xf numFmtId="165" fontId="15" fillId="0" borderId="25" xfId="0" applyNumberFormat="1" applyFont="1" applyFill="1" applyBorder="1" applyAlignment="1">
      <alignment horizontal="center" vertical="center"/>
    </xf>
    <xf numFmtId="0" fontId="19" fillId="0" borderId="8" xfId="0" applyFont="1" applyFill="1" applyBorder="1"/>
    <xf numFmtId="164" fontId="13" fillId="0" borderId="9" xfId="0" applyNumberFormat="1" applyFont="1" applyFill="1" applyBorder="1"/>
    <xf numFmtId="0" fontId="1" fillId="0" borderId="25" xfId="0" applyFont="1" applyFill="1" applyBorder="1" applyAlignment="1">
      <alignment wrapText="1"/>
    </xf>
    <xf numFmtId="0" fontId="19" fillId="0" borderId="19" xfId="0" applyFont="1" applyFill="1" applyBorder="1"/>
    <xf numFmtId="164" fontId="13" fillId="0" borderId="19" xfId="0" applyNumberFormat="1" applyFont="1" applyFill="1" applyBorder="1"/>
    <xf numFmtId="0" fontId="19" fillId="0" borderId="20" xfId="0" applyFont="1" applyFill="1" applyBorder="1"/>
    <xf numFmtId="0" fontId="15" fillId="0" borderId="20" xfId="2" applyFont="1" applyFill="1" applyBorder="1" applyAlignment="1">
      <alignment horizontal="center"/>
    </xf>
    <xf numFmtId="165" fontId="20" fillId="0" borderId="25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/>
    <xf numFmtId="0" fontId="1" fillId="0" borderId="23" xfId="0" applyFont="1" applyFill="1" applyBorder="1" applyAlignment="1">
      <alignment horizontal="left" wrapText="1"/>
    </xf>
    <xf numFmtId="165" fontId="20" fillId="0" borderId="23" xfId="0" applyNumberFormat="1" applyFont="1" applyFill="1" applyBorder="1" applyAlignment="1">
      <alignment horizontal="center" vertical="center"/>
    </xf>
    <xf numFmtId="164" fontId="13" fillId="0" borderId="13" xfId="0" applyNumberFormat="1" applyFont="1" applyFill="1" applyBorder="1" applyAlignment="1">
      <alignment vertical="center"/>
    </xf>
    <xf numFmtId="0" fontId="30" fillId="0" borderId="25" xfId="0" applyFont="1" applyFill="1" applyBorder="1" applyAlignment="1">
      <alignment wrapText="1"/>
    </xf>
    <xf numFmtId="0" fontId="28" fillId="0" borderId="25" xfId="0" applyFont="1" applyFill="1" applyBorder="1" applyAlignment="1">
      <alignment wrapText="1"/>
    </xf>
    <xf numFmtId="165" fontId="15" fillId="0" borderId="25" xfId="2" applyNumberFormat="1" applyFont="1" applyFill="1" applyBorder="1" applyAlignment="1">
      <alignment horizontal="center" vertical="center"/>
    </xf>
    <xf numFmtId="0" fontId="19" fillId="0" borderId="21" xfId="0" applyFont="1" applyFill="1" applyBorder="1"/>
    <xf numFmtId="164" fontId="1" fillId="0" borderId="21" xfId="0" applyNumberFormat="1" applyFont="1" applyFill="1" applyBorder="1"/>
    <xf numFmtId="0" fontId="19" fillId="0" borderId="35" xfId="0" applyFont="1" applyFill="1" applyBorder="1"/>
    <xf numFmtId="164" fontId="1" fillId="0" borderId="15" xfId="0" applyNumberFormat="1" applyFont="1" applyFill="1" applyBorder="1"/>
    <xf numFmtId="165" fontId="1" fillId="0" borderId="25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/>
    <xf numFmtId="0" fontId="19" fillId="0" borderId="27" xfId="0" applyFont="1" applyFill="1" applyBorder="1"/>
    <xf numFmtId="164" fontId="1" fillId="0" borderId="3" xfId="0" applyNumberFormat="1" applyFont="1" applyFill="1" applyBorder="1"/>
    <xf numFmtId="164" fontId="13" fillId="0" borderId="10" xfId="0" applyNumberFormat="1" applyFont="1" applyFill="1" applyBorder="1" applyAlignment="1"/>
    <xf numFmtId="164" fontId="1" fillId="0" borderId="13" xfId="0" applyNumberFormat="1" applyFont="1" applyFill="1" applyBorder="1" applyAlignment="1"/>
    <xf numFmtId="0" fontId="15" fillId="0" borderId="25" xfId="2" applyFont="1" applyFill="1" applyBorder="1" applyAlignment="1">
      <alignment wrapText="1"/>
    </xf>
    <xf numFmtId="0" fontId="16" fillId="0" borderId="20" xfId="0" applyFont="1" applyFill="1" applyBorder="1"/>
    <xf numFmtId="164" fontId="13" fillId="0" borderId="13" xfId="0" applyNumberFormat="1" applyFont="1" applyFill="1" applyBorder="1" applyAlignment="1"/>
    <xf numFmtId="0" fontId="12" fillId="0" borderId="25" xfId="0" applyFont="1" applyFill="1" applyBorder="1"/>
    <xf numFmtId="0" fontId="13" fillId="0" borderId="25" xfId="0" applyFont="1" applyFill="1" applyBorder="1"/>
    <xf numFmtId="0" fontId="13" fillId="0" borderId="8" xfId="0" applyFont="1" applyFill="1" applyBorder="1"/>
    <xf numFmtId="0" fontId="14" fillId="0" borderId="25" xfId="0" applyFont="1" applyFill="1" applyBorder="1" applyAlignment="1">
      <alignment wrapText="1"/>
    </xf>
    <xf numFmtId="0" fontId="13" fillId="0" borderId="19" xfId="0" applyFont="1" applyFill="1" applyBorder="1"/>
    <xf numFmtId="164" fontId="13" fillId="0" borderId="10" xfId="0" applyNumberFormat="1" applyFont="1" applyFill="1" applyBorder="1"/>
    <xf numFmtId="0" fontId="13" fillId="0" borderId="20" xfId="0" applyFont="1" applyFill="1" applyBorder="1"/>
    <xf numFmtId="164" fontId="13" fillId="0" borderId="13" xfId="0" applyNumberFormat="1" applyFont="1" applyFill="1" applyBorder="1"/>
    <xf numFmtId="0" fontId="16" fillId="0" borderId="20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3" fillId="0" borderId="25" xfId="0" applyFont="1" applyFill="1" applyBorder="1" applyAlignment="1">
      <alignment horizontal="center" wrapText="1"/>
    </xf>
    <xf numFmtId="0" fontId="13" fillId="0" borderId="25" xfId="0" applyFont="1" applyFill="1" applyBorder="1" applyAlignment="1">
      <alignment horizontal="left" wrapText="1" indent="1"/>
    </xf>
    <xf numFmtId="0" fontId="13" fillId="0" borderId="25" xfId="0" applyFont="1" applyFill="1" applyBorder="1" applyAlignment="1">
      <alignment wrapText="1"/>
    </xf>
    <xf numFmtId="164" fontId="13" fillId="0" borderId="15" xfId="0" applyNumberFormat="1" applyFont="1" applyFill="1" applyBorder="1"/>
    <xf numFmtId="0" fontId="33" fillId="0" borderId="25" xfId="0" applyFont="1" applyFill="1" applyBorder="1" applyAlignment="1">
      <alignment vertical="center"/>
    </xf>
    <xf numFmtId="164" fontId="13" fillId="0" borderId="0" xfId="0" applyNumberFormat="1" applyFont="1" applyFill="1" applyBorder="1"/>
    <xf numFmtId="164" fontId="13" fillId="0" borderId="18" xfId="0" applyNumberFormat="1" applyFont="1" applyFill="1" applyBorder="1"/>
    <xf numFmtId="0" fontId="18" fillId="0" borderId="25" xfId="0" applyFont="1" applyFill="1" applyBorder="1" applyAlignment="1">
      <alignment wrapText="1"/>
    </xf>
    <xf numFmtId="9" fontId="13" fillId="0" borderId="19" xfId="0" applyNumberFormat="1" applyFont="1" applyFill="1" applyBorder="1"/>
    <xf numFmtId="9" fontId="13" fillId="0" borderId="20" xfId="0" applyNumberFormat="1" applyFont="1" applyFill="1" applyBorder="1"/>
    <xf numFmtId="9" fontId="13" fillId="0" borderId="21" xfId="0" applyNumberFormat="1" applyFont="1" applyFill="1" applyBorder="1"/>
    <xf numFmtId="0" fontId="16" fillId="0" borderId="35" xfId="0" applyFont="1" applyFill="1" applyBorder="1"/>
    <xf numFmtId="0" fontId="16" fillId="0" borderId="33" xfId="0" applyFont="1" applyFill="1" applyBorder="1"/>
    <xf numFmtId="164" fontId="13" fillId="0" borderId="22" xfId="0" applyNumberFormat="1" applyFont="1" applyFill="1" applyBorder="1"/>
    <xf numFmtId="0" fontId="19" fillId="0" borderId="26" xfId="0" applyFont="1" applyFill="1" applyBorder="1"/>
    <xf numFmtId="164" fontId="13" fillId="0" borderId="2" xfId="0" applyNumberFormat="1" applyFont="1" applyFill="1" applyBorder="1"/>
    <xf numFmtId="0" fontId="19" fillId="0" borderId="28" xfId="0" applyFont="1" applyFill="1" applyBorder="1"/>
    <xf numFmtId="164" fontId="13" fillId="0" borderId="12" xfId="0" applyNumberFormat="1" applyFont="1" applyFill="1" applyBorder="1"/>
    <xf numFmtId="0" fontId="19" fillId="0" borderId="34" xfId="0" applyFont="1" applyFill="1" applyBorder="1"/>
    <xf numFmtId="164" fontId="13" fillId="0" borderId="24" xfId="0" applyNumberFormat="1" applyFont="1" applyFill="1" applyBorder="1"/>
    <xf numFmtId="0" fontId="16" fillId="0" borderId="26" xfId="0" applyFont="1" applyFill="1" applyBorder="1"/>
    <xf numFmtId="165" fontId="15" fillId="0" borderId="25" xfId="2" applyNumberFormat="1" applyFont="1" applyFill="1" applyBorder="1" applyAlignment="1">
      <alignment horizontal="center" vertical="center" wrapText="1"/>
    </xf>
    <xf numFmtId="0" fontId="16" fillId="0" borderId="28" xfId="0" applyFont="1" applyFill="1" applyBorder="1"/>
    <xf numFmtId="0" fontId="16" fillId="0" borderId="29" xfId="0" applyFont="1" applyFill="1" applyBorder="1"/>
    <xf numFmtId="164" fontId="13" fillId="0" borderId="5" xfId="0" applyNumberFormat="1" applyFont="1" applyFill="1" applyBorder="1"/>
    <xf numFmtId="0" fontId="16" fillId="0" borderId="0" xfId="0" applyFont="1" applyFill="1" applyBorder="1"/>
    <xf numFmtId="0" fontId="19" fillId="0" borderId="0" xfId="0" applyFont="1" applyFill="1" applyBorder="1"/>
    <xf numFmtId="164" fontId="16" fillId="0" borderId="18" xfId="0" applyNumberFormat="1" applyFont="1" applyFill="1" applyBorder="1"/>
    <xf numFmtId="0" fontId="16" fillId="0" borderId="19" xfId="0" applyFont="1" applyFill="1" applyBorder="1"/>
    <xf numFmtId="0" fontId="3" fillId="0" borderId="25" xfId="0" applyFont="1" applyFill="1" applyBorder="1" applyAlignment="1">
      <alignment wrapText="1"/>
    </xf>
    <xf numFmtId="165" fontId="21" fillId="0" borderId="25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/>
    <xf numFmtId="164" fontId="16" fillId="0" borderId="13" xfId="0" applyNumberFormat="1" applyFont="1" applyFill="1" applyBorder="1"/>
    <xf numFmtId="0" fontId="3" fillId="0" borderId="25" xfId="0" applyFont="1" applyFill="1" applyBorder="1"/>
    <xf numFmtId="164" fontId="16" fillId="0" borderId="30" xfId="0" applyNumberFormat="1" applyFont="1" applyFill="1" applyBorder="1"/>
    <xf numFmtId="0" fontId="12" fillId="0" borderId="25" xfId="0" applyFont="1" applyFill="1" applyBorder="1" applyAlignment="1">
      <alignment wrapText="1"/>
    </xf>
    <xf numFmtId="164" fontId="16" fillId="0" borderId="9" xfId="0" applyNumberFormat="1" applyFont="1" applyFill="1" applyBorder="1"/>
    <xf numFmtId="0" fontId="16" fillId="0" borderId="25" xfId="0" applyFont="1" applyFill="1" applyBorder="1" applyAlignment="1">
      <alignment wrapText="1"/>
    </xf>
    <xf numFmtId="165" fontId="12" fillId="0" borderId="25" xfId="0" applyNumberFormat="1" applyFont="1" applyFill="1" applyBorder="1" applyAlignment="1">
      <alignment horizontal="center" vertical="center" wrapText="1"/>
    </xf>
    <xf numFmtId="0" fontId="23" fillId="0" borderId="35" xfId="0" applyFont="1" applyFill="1" applyBorder="1"/>
    <xf numFmtId="164" fontId="12" fillId="0" borderId="15" xfId="0" applyNumberFormat="1" applyFont="1" applyFill="1" applyBorder="1" applyAlignment="1">
      <alignment vertical="center"/>
    </xf>
    <xf numFmtId="165" fontId="15" fillId="0" borderId="25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/>
    <xf numFmtId="164" fontId="15" fillId="0" borderId="16" xfId="0" applyNumberFormat="1" applyFont="1" applyFill="1" applyBorder="1"/>
    <xf numFmtId="164" fontId="25" fillId="0" borderId="10" xfId="0" applyNumberFormat="1" applyFont="1" applyFill="1" applyBorder="1"/>
    <xf numFmtId="164" fontId="26" fillId="0" borderId="13" xfId="0" applyNumberFormat="1" applyFont="1" applyFill="1" applyBorder="1"/>
    <xf numFmtId="164" fontId="26" fillId="0" borderId="16" xfId="0" applyNumberFormat="1" applyFont="1" applyFill="1" applyBorder="1"/>
    <xf numFmtId="165" fontId="7" fillId="0" borderId="25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/>
    <xf numFmtId="164" fontId="26" fillId="0" borderId="32" xfId="0" applyNumberFormat="1" applyFont="1" applyFill="1" applyBorder="1"/>
    <xf numFmtId="165" fontId="12" fillId="0" borderId="19" xfId="0" applyNumberFormat="1" applyFont="1" applyFill="1" applyBorder="1" applyAlignment="1">
      <alignment horizontal="right" vertical="center"/>
    </xf>
    <xf numFmtId="164" fontId="13" fillId="0" borderId="15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horizontal="right"/>
    </xf>
    <xf numFmtId="164" fontId="13" fillId="0" borderId="20" xfId="0" applyNumberFormat="1" applyFont="1" applyFill="1" applyBorder="1"/>
    <xf numFmtId="164" fontId="13" fillId="0" borderId="21" xfId="0" applyNumberFormat="1" applyFont="1" applyFill="1" applyBorder="1"/>
    <xf numFmtId="0" fontId="12" fillId="0" borderId="19" xfId="0" applyFont="1" applyFill="1" applyBorder="1"/>
    <xf numFmtId="164" fontId="13" fillId="0" borderId="16" xfId="0" applyNumberFormat="1" applyFont="1" applyFill="1" applyBorder="1"/>
    <xf numFmtId="0" fontId="19" fillId="0" borderId="9" xfId="0" applyFont="1" applyFill="1" applyBorder="1"/>
    <xf numFmtId="0" fontId="1" fillId="0" borderId="25" xfId="0" applyFont="1" applyFill="1" applyBorder="1"/>
    <xf numFmtId="165" fontId="20" fillId="0" borderId="25" xfId="2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/>
    <xf numFmtId="164" fontId="3" fillId="0" borderId="33" xfId="0" applyNumberFormat="1" applyFont="1" applyFill="1" applyBorder="1"/>
    <xf numFmtId="164" fontId="3" fillId="0" borderId="10" xfId="0" applyNumberFormat="1" applyFont="1" applyFill="1" applyBorder="1"/>
    <xf numFmtId="164" fontId="3" fillId="0" borderId="30" xfId="0" applyNumberFormat="1" applyFont="1" applyFill="1" applyBorder="1"/>
    <xf numFmtId="0" fontId="19" fillId="0" borderId="33" xfId="0" applyFont="1" applyFill="1" applyBorder="1"/>
    <xf numFmtId="164" fontId="3" fillId="0" borderId="16" xfId="0" applyNumberFormat="1" applyFont="1" applyFill="1" applyBorder="1"/>
    <xf numFmtId="164" fontId="3" fillId="0" borderId="15" xfId="0" applyNumberFormat="1" applyFont="1" applyFill="1" applyBorder="1"/>
    <xf numFmtId="0" fontId="27" fillId="0" borderId="25" xfId="0" applyFont="1" applyFill="1" applyBorder="1" applyAlignment="1">
      <alignment wrapText="1"/>
    </xf>
    <xf numFmtId="164" fontId="1" fillId="0" borderId="13" xfId="0" applyNumberFormat="1" applyFont="1" applyFill="1" applyBorder="1"/>
    <xf numFmtId="164" fontId="1" fillId="0" borderId="22" xfId="0" applyNumberFormat="1" applyFont="1" applyFill="1" applyBorder="1"/>
    <xf numFmtId="165" fontId="3" fillId="0" borderId="25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/>
    <xf numFmtId="165" fontId="16" fillId="0" borderId="19" xfId="0" applyNumberFormat="1" applyFont="1" applyFill="1" applyBorder="1"/>
    <xf numFmtId="164" fontId="13" fillId="0" borderId="10" xfId="0" applyNumberFormat="1" applyFont="1" applyFill="1" applyBorder="1" applyAlignment="1">
      <alignment vertical="center"/>
    </xf>
    <xf numFmtId="165" fontId="16" fillId="0" borderId="20" xfId="0" applyNumberFormat="1" applyFont="1" applyFill="1" applyBorder="1"/>
    <xf numFmtId="9" fontId="16" fillId="0" borderId="20" xfId="0" applyNumberFormat="1" applyFont="1" applyFill="1" applyBorder="1"/>
    <xf numFmtId="1" fontId="1" fillId="0" borderId="20" xfId="0" applyNumberFormat="1" applyFont="1" applyFill="1" applyBorder="1"/>
    <xf numFmtId="165" fontId="11" fillId="0" borderId="25" xfId="2" applyNumberFormat="1" applyFont="1" applyFill="1" applyBorder="1" applyAlignment="1">
      <alignment horizontal="center" vertical="center"/>
    </xf>
    <xf numFmtId="165" fontId="20" fillId="0" borderId="25" xfId="2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horizontal="center" vertical="center"/>
    </xf>
    <xf numFmtId="0" fontId="13" fillId="0" borderId="4" xfId="0" applyFont="1" applyFill="1" applyBorder="1"/>
    <xf numFmtId="164" fontId="3" fillId="0" borderId="3" xfId="0" applyNumberFormat="1" applyFont="1" applyFill="1" applyBorder="1"/>
    <xf numFmtId="164" fontId="3" fillId="0" borderId="13" xfId="0" applyNumberFormat="1" applyFont="1" applyFill="1" applyBorder="1"/>
    <xf numFmtId="0" fontId="15" fillId="0" borderId="25" xfId="0" applyFont="1" applyFill="1" applyBorder="1" applyAlignment="1">
      <alignment horizontal="center" vertical="center"/>
    </xf>
    <xf numFmtId="0" fontId="13" fillId="0" borderId="21" xfId="0" applyFont="1" applyFill="1" applyBorder="1"/>
    <xf numFmtId="164" fontId="3" fillId="0" borderId="9" xfId="0" applyNumberFormat="1" applyFont="1" applyFill="1" applyBorder="1"/>
    <xf numFmtId="0" fontId="13" fillId="0" borderId="7" xfId="0" applyFont="1" applyFill="1" applyBorder="1"/>
    <xf numFmtId="164" fontId="3" fillId="0" borderId="6" xfId="0" applyNumberFormat="1" applyFont="1" applyFill="1" applyBorder="1"/>
    <xf numFmtId="0" fontId="8" fillId="0" borderId="25" xfId="2" applyFont="1" applyFill="1" applyBorder="1" applyAlignment="1">
      <alignment wrapText="1"/>
    </xf>
    <xf numFmtId="1" fontId="20" fillId="0" borderId="25" xfId="0" applyNumberFormat="1" applyFont="1" applyFill="1" applyBorder="1" applyAlignment="1">
      <alignment horizontal="center" vertical="center"/>
    </xf>
    <xf numFmtId="0" fontId="8" fillId="0" borderId="25" xfId="2" applyFill="1" applyBorder="1" applyAlignment="1">
      <alignment wrapText="1"/>
    </xf>
    <xf numFmtId="0" fontId="6" fillId="0" borderId="25" xfId="0" applyFont="1" applyFill="1" applyBorder="1" applyAlignment="1">
      <alignment wrapText="1"/>
    </xf>
    <xf numFmtId="0" fontId="27" fillId="0" borderId="25" xfId="2" applyFont="1" applyFill="1" applyBorder="1" applyAlignment="1">
      <alignment wrapText="1"/>
    </xf>
    <xf numFmtId="165" fontId="12" fillId="0" borderId="25" xfId="2" applyNumberFormat="1" applyFont="1" applyFill="1" applyBorder="1" applyAlignment="1">
      <alignment horizontal="center" vertical="center" wrapText="1"/>
    </xf>
    <xf numFmtId="1" fontId="15" fillId="0" borderId="25" xfId="0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65" fontId="24" fillId="0" borderId="0" xfId="0" applyNumberFormat="1" applyFont="1"/>
    <xf numFmtId="1" fontId="8" fillId="0" borderId="25" xfId="0" applyNumberFormat="1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wrapText="1"/>
    </xf>
    <xf numFmtId="0" fontId="13" fillId="0" borderId="1" xfId="0" applyFont="1" applyFill="1" applyBorder="1"/>
    <xf numFmtId="164" fontId="3" fillId="0" borderId="7" xfId="0" applyNumberFormat="1" applyFont="1" applyFill="1" applyBorder="1"/>
    <xf numFmtId="1" fontId="20" fillId="0" borderId="25" xfId="1" applyNumberFormat="1" applyFont="1" applyFill="1" applyBorder="1" applyAlignment="1">
      <alignment horizontal="center" vertical="center"/>
    </xf>
    <xf numFmtId="164" fontId="13" fillId="0" borderId="25" xfId="0" applyNumberFormat="1" applyFont="1" applyFill="1" applyBorder="1"/>
    <xf numFmtId="0" fontId="13" fillId="0" borderId="25" xfId="0" applyFont="1" applyFill="1" applyBorder="1" applyAlignment="1">
      <alignment horizontal="left" vertical="center" wrapText="1" indent="1"/>
    </xf>
    <xf numFmtId="2" fontId="15" fillId="0" borderId="25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7" xfId="2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сн.пок.с-э.р.мес.01г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6"/>
  <sheetViews>
    <sheetView tabSelected="1" zoomScale="80" zoomScaleNormal="80" workbookViewId="0">
      <selection activeCell="D10" sqref="D10"/>
    </sheetView>
  </sheetViews>
  <sheetFormatPr defaultColWidth="9" defaultRowHeight="15.75" x14ac:dyDescent="0.25"/>
  <cols>
    <col min="1" max="1" width="50.125" style="2" customWidth="1"/>
    <col min="2" max="2" width="10" style="2" customWidth="1"/>
    <col min="3" max="3" width="10.375" style="2" customWidth="1"/>
    <col min="4" max="4" width="25.375" style="76" customWidth="1"/>
    <col min="5" max="5" width="10" style="73" hidden="1" customWidth="1"/>
    <col min="6" max="6" width="10.25" style="74" hidden="1" customWidth="1"/>
    <col min="7" max="7" width="0" style="75" hidden="1" customWidth="1"/>
    <col min="8" max="8" width="10.125" style="2" customWidth="1"/>
    <col min="9" max="9" width="9.875" style="2" customWidth="1"/>
    <col min="10" max="16384" width="9" style="2"/>
  </cols>
  <sheetData>
    <row r="1" spans="1:10" ht="18.95" customHeight="1" x14ac:dyDescent="0.3">
      <c r="A1" s="233" t="s">
        <v>0</v>
      </c>
      <c r="B1" s="233"/>
      <c r="C1" s="233"/>
      <c r="D1" s="233"/>
      <c r="E1" s="233"/>
      <c r="F1" s="233"/>
      <c r="G1" s="1"/>
    </row>
    <row r="2" spans="1:10" ht="15.75" customHeight="1" x14ac:dyDescent="0.3">
      <c r="A2" s="234" t="s">
        <v>140</v>
      </c>
      <c r="B2" s="234"/>
      <c r="C2" s="234"/>
      <c r="D2" s="234"/>
      <c r="E2" s="234"/>
      <c r="F2" s="234"/>
      <c r="G2" s="3"/>
    </row>
    <row r="3" spans="1:10" ht="24.75" customHeight="1" thickBot="1" x14ac:dyDescent="0.35">
      <c r="A3" s="235" t="s">
        <v>144</v>
      </c>
      <c r="B3" s="235"/>
      <c r="C3" s="235"/>
      <c r="D3" s="235"/>
      <c r="E3" s="236"/>
      <c r="F3" s="236"/>
      <c r="G3" s="4"/>
    </row>
    <row r="4" spans="1:10" ht="23.25" customHeight="1" x14ac:dyDescent="0.25">
      <c r="A4" s="237" t="s">
        <v>1</v>
      </c>
      <c r="B4" s="243" t="s">
        <v>145</v>
      </c>
      <c r="C4" s="243" t="s">
        <v>146</v>
      </c>
      <c r="D4" s="238" t="s">
        <v>147</v>
      </c>
      <c r="E4" s="239" t="s">
        <v>2</v>
      </c>
      <c r="F4" s="241" t="s">
        <v>3</v>
      </c>
      <c r="G4" s="247" t="s">
        <v>3</v>
      </c>
      <c r="H4" s="249"/>
      <c r="I4" s="249"/>
      <c r="J4" s="250"/>
    </row>
    <row r="5" spans="1:10" ht="30" customHeight="1" thickBot="1" x14ac:dyDescent="0.3">
      <c r="A5" s="237"/>
      <c r="B5" s="244"/>
      <c r="C5" s="244"/>
      <c r="D5" s="238"/>
      <c r="E5" s="240"/>
      <c r="F5" s="242"/>
      <c r="G5" s="248"/>
      <c r="H5" s="249"/>
      <c r="I5" s="249"/>
      <c r="J5" s="250"/>
    </row>
    <row r="6" spans="1:10" ht="18.95" customHeight="1" thickBot="1" x14ac:dyDescent="0.3">
      <c r="A6" s="226" t="s">
        <v>148</v>
      </c>
      <c r="B6" s="82"/>
      <c r="C6" s="82"/>
      <c r="D6" s="83"/>
      <c r="E6" s="227"/>
      <c r="F6" s="228"/>
      <c r="G6" s="55"/>
      <c r="I6" s="71"/>
      <c r="J6" s="6"/>
    </row>
    <row r="7" spans="1:10" ht="16.5" customHeight="1" thickBot="1" x14ac:dyDescent="0.3">
      <c r="A7" s="84" t="s">
        <v>149</v>
      </c>
      <c r="B7" s="225">
        <v>324</v>
      </c>
      <c r="C7" s="225">
        <v>367</v>
      </c>
      <c r="D7" s="83">
        <f>B7/C7*100</f>
        <v>88.283378746594011</v>
      </c>
      <c r="E7" s="227"/>
      <c r="F7" s="228"/>
      <c r="G7" s="55"/>
      <c r="I7" s="71"/>
      <c r="J7" s="6"/>
    </row>
    <row r="8" spans="1:10" ht="16.5" customHeight="1" thickBot="1" x14ac:dyDescent="0.3">
      <c r="A8" s="84" t="s">
        <v>150</v>
      </c>
      <c r="B8" s="225">
        <v>555</v>
      </c>
      <c r="C8" s="225">
        <v>551</v>
      </c>
      <c r="D8" s="83">
        <f>B8/C8*100</f>
        <v>100.72595281306715</v>
      </c>
      <c r="E8" s="227"/>
      <c r="F8" s="228"/>
      <c r="G8" s="55"/>
      <c r="I8" s="71"/>
      <c r="J8" s="6"/>
    </row>
    <row r="9" spans="1:10" ht="18.75" customHeight="1" thickBot="1" x14ac:dyDescent="0.3">
      <c r="A9" s="84" t="s">
        <v>151</v>
      </c>
      <c r="B9" s="229">
        <v>-231</v>
      </c>
      <c r="C9" s="229">
        <v>-184</v>
      </c>
      <c r="D9" s="83">
        <f>B9/C9*100</f>
        <v>125.54347826086956</v>
      </c>
      <c r="E9" s="227"/>
      <c r="F9" s="228"/>
      <c r="G9" s="55"/>
      <c r="I9" s="71"/>
      <c r="J9" s="6"/>
    </row>
    <row r="10" spans="1:10" ht="36" customHeight="1" thickBot="1" x14ac:dyDescent="0.3">
      <c r="A10" s="84" t="s">
        <v>152</v>
      </c>
      <c r="B10" s="229">
        <v>-311</v>
      </c>
      <c r="C10" s="229">
        <v>-496</v>
      </c>
      <c r="D10" s="83">
        <f>B10/C10*100</f>
        <v>62.701612903225815</v>
      </c>
      <c r="E10" s="227"/>
      <c r="F10" s="228"/>
      <c r="G10" s="55"/>
      <c r="I10" s="71"/>
      <c r="J10" s="6"/>
    </row>
    <row r="11" spans="1:10" ht="18.95" customHeight="1" thickBot="1" x14ac:dyDescent="0.3">
      <c r="A11" s="85" t="s">
        <v>89</v>
      </c>
      <c r="B11" s="86"/>
      <c r="C11" s="86"/>
      <c r="D11" s="83"/>
      <c r="E11" s="87"/>
      <c r="F11" s="88"/>
      <c r="G11" s="23"/>
    </row>
    <row r="12" spans="1:10" ht="18.95" hidden="1" customHeight="1" x14ac:dyDescent="0.25">
      <c r="A12" s="89" t="s">
        <v>90</v>
      </c>
      <c r="B12" s="86"/>
      <c r="C12" s="86"/>
      <c r="D12" s="83"/>
      <c r="E12" s="90"/>
      <c r="F12" s="91"/>
      <c r="G12" s="10"/>
    </row>
    <row r="13" spans="1:10" ht="32.25" thickBot="1" x14ac:dyDescent="0.3">
      <c r="A13" s="214" t="s">
        <v>153</v>
      </c>
      <c r="B13" s="86">
        <v>60456</v>
      </c>
      <c r="C13" s="86">
        <v>58075</v>
      </c>
      <c r="D13" s="83">
        <f>B13/C13*100</f>
        <v>104.0998708566509</v>
      </c>
      <c r="E13" s="92"/>
      <c r="F13" s="93"/>
      <c r="G13" s="10"/>
      <c r="H13" s="68"/>
    </row>
    <row r="14" spans="1:10" hidden="1" x14ac:dyDescent="0.25">
      <c r="A14" s="89" t="s">
        <v>91</v>
      </c>
      <c r="B14" s="94"/>
      <c r="C14" s="94"/>
      <c r="D14" s="83"/>
      <c r="E14" s="92"/>
      <c r="F14" s="95"/>
      <c r="G14" s="52"/>
      <c r="H14" s="14"/>
    </row>
    <row r="15" spans="1:10" hidden="1" x14ac:dyDescent="0.25">
      <c r="A15" s="96" t="s">
        <v>92</v>
      </c>
      <c r="B15" s="97"/>
      <c r="C15" s="97"/>
      <c r="D15" s="83"/>
      <c r="E15" s="92"/>
      <c r="F15" s="98"/>
      <c r="G15" s="62"/>
      <c r="H15" s="69"/>
    </row>
    <row r="16" spans="1:10" hidden="1" x14ac:dyDescent="0.25">
      <c r="A16" s="89" t="s">
        <v>93</v>
      </c>
      <c r="B16" s="94"/>
      <c r="C16" s="94"/>
      <c r="D16" s="83"/>
      <c r="E16" s="92"/>
      <c r="F16" s="95"/>
      <c r="G16" s="52"/>
    </row>
    <row r="17" spans="1:10" ht="16.5" hidden="1" thickBot="1" x14ac:dyDescent="0.3">
      <c r="A17" s="89" t="s">
        <v>94</v>
      </c>
      <c r="B17" s="94"/>
      <c r="C17" s="94"/>
      <c r="D17" s="83"/>
      <c r="E17" s="92"/>
      <c r="F17" s="95" t="s">
        <v>95</v>
      </c>
      <c r="G17" s="52"/>
    </row>
    <row r="18" spans="1:10" ht="32.25" hidden="1" thickBot="1" x14ac:dyDescent="0.3">
      <c r="A18" s="89" t="s">
        <v>96</v>
      </c>
      <c r="B18" s="94"/>
      <c r="C18" s="94"/>
      <c r="D18" s="83"/>
      <c r="E18" s="92"/>
      <c r="F18" s="95"/>
      <c r="G18" s="52"/>
    </row>
    <row r="19" spans="1:10" ht="18.95" hidden="1" customHeight="1" x14ac:dyDescent="0.25">
      <c r="A19" s="99" t="s">
        <v>97</v>
      </c>
      <c r="B19" s="94"/>
      <c r="C19" s="94"/>
      <c r="D19" s="83"/>
      <c r="E19" s="92"/>
      <c r="F19" s="95"/>
      <c r="G19" s="52"/>
    </row>
    <row r="20" spans="1:10" ht="49.7" hidden="1" customHeight="1" thickBot="1" x14ac:dyDescent="0.3">
      <c r="A20" s="100" t="s">
        <v>98</v>
      </c>
      <c r="B20" s="101"/>
      <c r="C20" s="101"/>
      <c r="D20" s="83"/>
      <c r="E20" s="102"/>
      <c r="F20" s="103"/>
      <c r="G20" s="56"/>
    </row>
    <row r="21" spans="1:10" ht="32.25" hidden="1" customHeight="1" x14ac:dyDescent="0.25">
      <c r="A21" s="89" t="s">
        <v>99</v>
      </c>
      <c r="B21" s="94"/>
      <c r="C21" s="94"/>
      <c r="D21" s="83"/>
      <c r="E21" s="104"/>
      <c r="F21" s="105"/>
      <c r="G21" s="57"/>
    </row>
    <row r="22" spans="1:10" ht="16.5" hidden="1" customHeight="1" thickBot="1" x14ac:dyDescent="0.3">
      <c r="A22" s="89" t="s">
        <v>100</v>
      </c>
      <c r="B22" s="106"/>
      <c r="C22" s="106"/>
      <c r="D22" s="83"/>
      <c r="E22" s="92"/>
      <c r="F22" s="107"/>
      <c r="G22" s="56"/>
    </row>
    <row r="23" spans="1:10" ht="18.95" customHeight="1" thickBot="1" x14ac:dyDescent="0.3">
      <c r="A23" s="85" t="s">
        <v>101</v>
      </c>
      <c r="B23" s="106"/>
      <c r="C23" s="106"/>
      <c r="D23" s="83"/>
      <c r="E23" s="108"/>
      <c r="F23" s="109"/>
      <c r="G23" s="54"/>
    </row>
    <row r="24" spans="1:10" ht="29.25" customHeight="1" x14ac:dyDescent="0.25">
      <c r="A24" s="214" t="s">
        <v>154</v>
      </c>
      <c r="B24" s="86">
        <v>10.1</v>
      </c>
      <c r="C24" s="86">
        <v>10.3</v>
      </c>
      <c r="D24" s="83">
        <f>B24/C24*100</f>
        <v>98.058252427184456</v>
      </c>
      <c r="E24" s="90"/>
      <c r="F24" s="110"/>
      <c r="G24" s="52"/>
      <c r="I24" s="246"/>
      <c r="J24" s="246"/>
    </row>
    <row r="25" spans="1:10" ht="22.5" customHeight="1" x14ac:dyDescent="0.25">
      <c r="A25" s="214" t="s">
        <v>132</v>
      </c>
      <c r="B25" s="86">
        <v>734</v>
      </c>
      <c r="C25" s="86">
        <v>792</v>
      </c>
      <c r="D25" s="83">
        <f>B25/C25*100</f>
        <v>92.676767676767682</v>
      </c>
      <c r="E25" s="92"/>
      <c r="F25" s="111"/>
      <c r="G25" s="52"/>
      <c r="I25" s="246"/>
      <c r="J25" s="246"/>
    </row>
    <row r="26" spans="1:10" ht="34.5" customHeight="1" x14ac:dyDescent="0.25">
      <c r="A26" s="112" t="s">
        <v>137</v>
      </c>
      <c r="B26" s="215">
        <v>76</v>
      </c>
      <c r="C26" s="215">
        <v>70</v>
      </c>
      <c r="D26" s="83">
        <f>B26/C26*100</f>
        <v>108.57142857142857</v>
      </c>
      <c r="E26" s="92"/>
      <c r="F26" s="111"/>
      <c r="G26" s="52"/>
    </row>
    <row r="27" spans="1:10" ht="30" hidden="1" customHeight="1" x14ac:dyDescent="0.25">
      <c r="A27" s="112" t="s">
        <v>102</v>
      </c>
      <c r="B27" s="94"/>
      <c r="C27" s="94"/>
      <c r="D27" s="83"/>
      <c r="E27" s="113"/>
      <c r="F27" s="114" t="e">
        <f>C27/E27</f>
        <v>#DIV/0!</v>
      </c>
      <c r="G27" s="52"/>
    </row>
    <row r="28" spans="1:10" ht="16.5" thickBot="1" x14ac:dyDescent="0.3">
      <c r="A28" s="216" t="s">
        <v>133</v>
      </c>
      <c r="B28" s="101">
        <v>0.6</v>
      </c>
      <c r="C28" s="101">
        <v>0.4</v>
      </c>
      <c r="D28" s="83">
        <f>B28/C28*100</f>
        <v>149.99999999999997</v>
      </c>
      <c r="E28" s="102"/>
      <c r="F28" s="107"/>
      <c r="G28" s="56"/>
    </row>
    <row r="29" spans="1:10" ht="18.95" customHeight="1" thickBot="1" x14ac:dyDescent="0.3">
      <c r="A29" s="115" t="s">
        <v>4</v>
      </c>
      <c r="B29" s="116"/>
      <c r="C29" s="116"/>
      <c r="D29" s="230"/>
      <c r="E29" s="117"/>
      <c r="F29" s="88"/>
      <c r="G29" s="5"/>
      <c r="H29" s="6"/>
      <c r="I29" s="6"/>
      <c r="J29" s="6"/>
    </row>
    <row r="30" spans="1:10" ht="78" customHeight="1" x14ac:dyDescent="0.25">
      <c r="A30" s="118" t="s">
        <v>128</v>
      </c>
      <c r="B30" s="101">
        <v>1522.51</v>
      </c>
      <c r="C30" s="101">
        <v>4897</v>
      </c>
      <c r="D30" s="83">
        <f>B30/C30*100</f>
        <v>31.090667755768838</v>
      </c>
      <c r="E30" s="119"/>
      <c r="F30" s="120" t="e">
        <f>C30/E30</f>
        <v>#DIV/0!</v>
      </c>
      <c r="G30" s="7">
        <v>515</v>
      </c>
      <c r="H30" s="8"/>
      <c r="I30" s="8"/>
      <c r="J30" s="9"/>
    </row>
    <row r="31" spans="1:10" x14ac:dyDescent="0.25">
      <c r="A31" s="116" t="s">
        <v>5</v>
      </c>
      <c r="B31" s="101"/>
      <c r="C31" s="101"/>
      <c r="D31" s="83"/>
      <c r="E31" s="121"/>
      <c r="F31" s="122"/>
      <c r="G31" s="10"/>
      <c r="H31" s="11"/>
      <c r="I31" s="11"/>
      <c r="J31" s="9"/>
    </row>
    <row r="32" spans="1:10" s="81" customFormat="1" x14ac:dyDescent="0.25">
      <c r="A32" s="231" t="s">
        <v>124</v>
      </c>
      <c r="B32" s="232" t="s">
        <v>143</v>
      </c>
      <c r="C32" s="232" t="s">
        <v>143</v>
      </c>
      <c r="D32" s="83">
        <v>0.2</v>
      </c>
      <c r="E32" s="123"/>
      <c r="F32" s="98" t="e">
        <f t="shared" ref="F32:F38" si="0">C32/E32</f>
        <v>#VALUE!</v>
      </c>
      <c r="G32" s="77"/>
      <c r="H32" s="78"/>
      <c r="I32" s="79"/>
      <c r="J32" s="80"/>
    </row>
    <row r="33" spans="1:13" s="81" customFormat="1" x14ac:dyDescent="0.25">
      <c r="A33" s="231" t="s">
        <v>125</v>
      </c>
      <c r="B33" s="101">
        <v>849.8</v>
      </c>
      <c r="C33" s="101">
        <v>4205</v>
      </c>
      <c r="D33" s="83">
        <f>B33/C33*100</f>
        <v>20.209274673008323</v>
      </c>
      <c r="E33" s="124"/>
      <c r="F33" s="98" t="e">
        <f t="shared" si="0"/>
        <v>#DIV/0!</v>
      </c>
      <c r="G33" s="77"/>
      <c r="H33" s="78"/>
      <c r="I33" s="79"/>
      <c r="J33" s="80"/>
    </row>
    <row r="34" spans="1:13" hidden="1" x14ac:dyDescent="0.25">
      <c r="A34" s="125" t="s">
        <v>122</v>
      </c>
      <c r="B34" s="101"/>
      <c r="C34" s="101"/>
      <c r="D34" s="83"/>
      <c r="E34" s="121"/>
      <c r="F34" s="122" t="e">
        <f t="shared" si="0"/>
        <v>#DIV/0!</v>
      </c>
      <c r="G34" s="12"/>
      <c r="H34" s="11"/>
      <c r="I34" s="8"/>
      <c r="J34" s="9"/>
    </row>
    <row r="35" spans="1:13" ht="30.4" customHeight="1" x14ac:dyDescent="0.25">
      <c r="A35" s="126" t="s">
        <v>123</v>
      </c>
      <c r="B35" s="101">
        <v>561.70000000000005</v>
      </c>
      <c r="C35" s="101">
        <v>535.6</v>
      </c>
      <c r="D35" s="83">
        <f>B35/C35*100</f>
        <v>104.87303958177745</v>
      </c>
      <c r="E35" s="121"/>
      <c r="F35" s="122" t="e">
        <f t="shared" si="0"/>
        <v>#DIV/0!</v>
      </c>
      <c r="G35" s="12"/>
      <c r="H35" s="11"/>
      <c r="I35" s="8"/>
      <c r="J35" s="9"/>
    </row>
    <row r="36" spans="1:13" hidden="1" x14ac:dyDescent="0.25">
      <c r="A36" s="127" t="s">
        <v>6</v>
      </c>
      <c r="B36" s="101"/>
      <c r="C36" s="101"/>
      <c r="D36" s="83"/>
      <c r="E36" s="121"/>
      <c r="F36" s="122" t="e">
        <f t="shared" si="0"/>
        <v>#DIV/0!</v>
      </c>
      <c r="G36" s="12"/>
      <c r="H36" s="11"/>
      <c r="I36" s="8"/>
      <c r="J36" s="9"/>
    </row>
    <row r="37" spans="1:13" ht="30.4" customHeight="1" thickBot="1" x14ac:dyDescent="0.3">
      <c r="A37" s="126" t="s">
        <v>121</v>
      </c>
      <c r="B37" s="101">
        <v>107.3</v>
      </c>
      <c r="C37" s="101">
        <v>93.7</v>
      </c>
      <c r="D37" s="83">
        <f>B37/C37*100</f>
        <v>114.51440768409817</v>
      </c>
      <c r="E37" s="121"/>
      <c r="F37" s="128"/>
      <c r="G37" s="12"/>
      <c r="H37" s="11"/>
      <c r="I37" s="8"/>
      <c r="J37" s="9"/>
    </row>
    <row r="38" spans="1:13" ht="18.95" hidden="1" customHeight="1" thickBot="1" x14ac:dyDescent="0.3">
      <c r="A38" s="127" t="s">
        <v>7</v>
      </c>
      <c r="B38" s="101"/>
      <c r="C38" s="101"/>
      <c r="D38" s="83"/>
      <c r="E38" s="121"/>
      <c r="F38" s="128" t="e">
        <f t="shared" si="0"/>
        <v>#DIV/0!</v>
      </c>
      <c r="G38" s="12"/>
      <c r="H38" s="11"/>
      <c r="I38" s="8"/>
      <c r="J38" s="9"/>
    </row>
    <row r="39" spans="1:13" ht="18.95" hidden="1" customHeight="1" thickBot="1" x14ac:dyDescent="0.3">
      <c r="A39" s="129" t="s">
        <v>8</v>
      </c>
      <c r="B39" s="83"/>
      <c r="C39" s="83"/>
      <c r="D39" s="83"/>
      <c r="E39" s="130"/>
      <c r="F39" s="131"/>
      <c r="G39" s="9"/>
      <c r="H39" s="14"/>
      <c r="I39" s="14"/>
      <c r="J39" s="14"/>
      <c r="K39" s="15"/>
      <c r="L39" s="13"/>
      <c r="M39" s="16"/>
    </row>
    <row r="40" spans="1:13" ht="18.95" hidden="1" customHeight="1" x14ac:dyDescent="0.25">
      <c r="A40" s="132" t="s">
        <v>9</v>
      </c>
      <c r="B40" s="83"/>
      <c r="C40" s="83"/>
      <c r="D40" s="83"/>
      <c r="E40" s="133"/>
      <c r="F40" s="133"/>
      <c r="G40" s="17" t="e">
        <f>D40/#REF!</f>
        <v>#REF!</v>
      </c>
      <c r="J40" s="18"/>
      <c r="K40" s="15"/>
      <c r="L40" s="13"/>
      <c r="M40" s="16"/>
    </row>
    <row r="41" spans="1:13" hidden="1" x14ac:dyDescent="0.25">
      <c r="A41" s="116" t="s">
        <v>5</v>
      </c>
      <c r="B41" s="83"/>
      <c r="C41" s="83"/>
      <c r="D41" s="83"/>
      <c r="E41" s="134"/>
      <c r="F41" s="134"/>
      <c r="G41" s="19"/>
      <c r="H41" s="20"/>
      <c r="I41" s="21"/>
      <c r="J41" s="15"/>
      <c r="K41" s="15"/>
      <c r="L41" s="13"/>
      <c r="M41" s="16"/>
    </row>
    <row r="42" spans="1:13" hidden="1" x14ac:dyDescent="0.25">
      <c r="A42" s="126" t="s">
        <v>124</v>
      </c>
      <c r="B42" s="83"/>
      <c r="C42" s="83"/>
      <c r="D42" s="83"/>
      <c r="E42" s="134"/>
      <c r="F42" s="134"/>
      <c r="G42" s="19" t="e">
        <f>D42/#REF!</f>
        <v>#REF!</v>
      </c>
      <c r="H42" s="20"/>
      <c r="I42" s="21"/>
      <c r="J42" s="15"/>
      <c r="K42" s="15"/>
      <c r="L42" s="13"/>
      <c r="M42" s="16"/>
    </row>
    <row r="43" spans="1:13" hidden="1" x14ac:dyDescent="0.25">
      <c r="A43" s="126" t="s">
        <v>125</v>
      </c>
      <c r="B43" s="83"/>
      <c r="C43" s="83"/>
      <c r="D43" s="83"/>
      <c r="E43" s="134"/>
      <c r="F43" s="134"/>
      <c r="G43" s="19" t="e">
        <f>D43/#REF!</f>
        <v>#REF!</v>
      </c>
      <c r="H43" s="20"/>
      <c r="I43" s="21"/>
      <c r="J43" s="15"/>
      <c r="K43" s="15"/>
      <c r="L43" s="13"/>
      <c r="M43" s="16"/>
    </row>
    <row r="44" spans="1:13" hidden="1" x14ac:dyDescent="0.25">
      <c r="A44" s="127" t="s">
        <v>126</v>
      </c>
      <c r="B44" s="83"/>
      <c r="C44" s="83"/>
      <c r="D44" s="83"/>
      <c r="E44" s="134"/>
      <c r="F44" s="134"/>
      <c r="G44" s="19" t="e">
        <f>D44/#REF!</f>
        <v>#REF!</v>
      </c>
      <c r="H44" s="20"/>
      <c r="I44" s="21"/>
      <c r="J44" s="15"/>
      <c r="K44" s="15"/>
      <c r="L44" s="13"/>
      <c r="M44" s="16"/>
    </row>
    <row r="45" spans="1:13" ht="31.5" hidden="1" x14ac:dyDescent="0.25">
      <c r="A45" s="126" t="s">
        <v>123</v>
      </c>
      <c r="B45" s="83"/>
      <c r="C45" s="83"/>
      <c r="D45" s="83"/>
      <c r="E45" s="134"/>
      <c r="F45" s="134"/>
      <c r="G45" s="19" t="e">
        <f>D45/#REF!</f>
        <v>#REF!</v>
      </c>
      <c r="H45" s="20"/>
      <c r="I45" s="21"/>
      <c r="J45" s="15"/>
      <c r="K45" s="15"/>
      <c r="L45" s="13"/>
      <c r="M45" s="16"/>
    </row>
    <row r="46" spans="1:13" hidden="1" x14ac:dyDescent="0.25">
      <c r="A46" s="127" t="s">
        <v>6</v>
      </c>
      <c r="B46" s="83"/>
      <c r="C46" s="83"/>
      <c r="D46" s="83"/>
      <c r="E46" s="134"/>
      <c r="F46" s="134"/>
      <c r="G46" s="19" t="e">
        <f>D46/#REF!</f>
        <v>#REF!</v>
      </c>
      <c r="H46" s="20"/>
      <c r="I46" s="21"/>
      <c r="J46" s="15"/>
      <c r="K46" s="15"/>
      <c r="L46" s="13"/>
      <c r="M46" s="16"/>
    </row>
    <row r="47" spans="1:13" ht="32.25" hidden="1" thickBot="1" x14ac:dyDescent="0.3">
      <c r="A47" s="126" t="s">
        <v>121</v>
      </c>
      <c r="B47" s="83"/>
      <c r="C47" s="83"/>
      <c r="D47" s="83"/>
      <c r="E47" s="134"/>
      <c r="F47" s="134"/>
      <c r="G47" s="19" t="e">
        <f>D47/#REF!</f>
        <v>#REF!</v>
      </c>
      <c r="H47" s="20"/>
      <c r="I47" s="21"/>
      <c r="J47" s="15"/>
      <c r="K47" s="15"/>
      <c r="L47" s="13"/>
      <c r="M47" s="16"/>
    </row>
    <row r="48" spans="1:13" ht="16.5" hidden="1" thickBot="1" x14ac:dyDescent="0.3">
      <c r="A48" s="127"/>
      <c r="B48" s="83"/>
      <c r="C48" s="83"/>
      <c r="D48" s="83"/>
      <c r="E48" s="135"/>
      <c r="F48" s="135"/>
      <c r="G48" s="22" t="e">
        <f>D48/#REF!</f>
        <v>#REF!</v>
      </c>
      <c r="H48" s="20"/>
      <c r="I48" s="21"/>
      <c r="J48" s="15"/>
      <c r="K48" s="15"/>
      <c r="L48" s="13"/>
      <c r="M48" s="16"/>
    </row>
    <row r="49" spans="1:13" ht="33.75" customHeight="1" thickBot="1" x14ac:dyDescent="0.3">
      <c r="A49" s="118" t="s">
        <v>10</v>
      </c>
      <c r="B49" s="86"/>
      <c r="C49" s="86"/>
      <c r="D49" s="83"/>
      <c r="E49" s="87"/>
      <c r="F49" s="88"/>
      <c r="G49" s="23"/>
      <c r="K49" s="6"/>
      <c r="L49" s="6"/>
      <c r="M49" s="6"/>
    </row>
    <row r="50" spans="1:13" ht="16.5" customHeight="1" x14ac:dyDescent="0.25">
      <c r="A50" s="126" t="s">
        <v>136</v>
      </c>
      <c r="B50" s="101">
        <v>7.4059999999999997</v>
      </c>
      <c r="C50" s="101">
        <v>8.6999999999999993</v>
      </c>
      <c r="D50" s="83">
        <f>B50/C50*100</f>
        <v>85.1264367816092</v>
      </c>
      <c r="E50" s="136"/>
      <c r="F50" s="128" t="e">
        <f>C50/E50</f>
        <v>#DIV/0!</v>
      </c>
      <c r="G50" s="24">
        <v>9</v>
      </c>
    </row>
    <row r="51" spans="1:13" ht="16.5" hidden="1" customHeight="1" x14ac:dyDescent="0.25">
      <c r="A51" s="127" t="s">
        <v>11</v>
      </c>
      <c r="B51" s="101"/>
      <c r="C51" s="101"/>
      <c r="D51" s="83"/>
      <c r="E51" s="113"/>
      <c r="F51" s="122" t="e">
        <f t="shared" ref="F51:F58" si="1">C51/E51</f>
        <v>#DIV/0!</v>
      </c>
      <c r="G51" s="24">
        <v>180</v>
      </c>
    </row>
    <row r="52" spans="1:13" ht="16.5" hidden="1" customHeight="1" x14ac:dyDescent="0.25">
      <c r="A52" s="127" t="s">
        <v>12</v>
      </c>
      <c r="B52" s="101"/>
      <c r="C52" s="101"/>
      <c r="D52" s="83"/>
      <c r="E52" s="113"/>
      <c r="F52" s="122" t="e">
        <f t="shared" si="1"/>
        <v>#DIV/0!</v>
      </c>
      <c r="G52" s="25"/>
    </row>
    <row r="53" spans="1:13" ht="16.5" hidden="1" customHeight="1" x14ac:dyDescent="0.25">
      <c r="A53" s="127" t="s">
        <v>13</v>
      </c>
      <c r="B53" s="101"/>
      <c r="C53" s="101"/>
      <c r="D53" s="83"/>
      <c r="E53" s="113"/>
      <c r="F53" s="122" t="e">
        <f t="shared" si="1"/>
        <v>#DIV/0!</v>
      </c>
      <c r="G53" s="24">
        <v>1.2</v>
      </c>
    </row>
    <row r="54" spans="1:13" ht="16.5" customHeight="1" x14ac:dyDescent="0.25">
      <c r="A54" s="126" t="s">
        <v>138</v>
      </c>
      <c r="B54" s="101">
        <v>7.4</v>
      </c>
      <c r="C54" s="101">
        <v>8.6999999999999993</v>
      </c>
      <c r="D54" s="83">
        <f>B54/C54*100</f>
        <v>85.05747126436782</v>
      </c>
      <c r="E54" s="113"/>
      <c r="F54" s="122" t="e">
        <f>C54/E54</f>
        <v>#DIV/0!</v>
      </c>
      <c r="G54" s="24">
        <v>174</v>
      </c>
    </row>
    <row r="55" spans="1:13" ht="16.5" customHeight="1" x14ac:dyDescent="0.25">
      <c r="A55" s="126" t="s">
        <v>139</v>
      </c>
      <c r="B55" s="101" t="s">
        <v>142</v>
      </c>
      <c r="C55" s="101" t="s">
        <v>141</v>
      </c>
      <c r="D55" s="83" t="s">
        <v>141</v>
      </c>
      <c r="E55" s="113"/>
      <c r="F55" s="122" t="e">
        <f t="shared" si="1"/>
        <v>#VALUE!</v>
      </c>
      <c r="G55" s="24"/>
    </row>
    <row r="56" spans="1:13" ht="16.5" hidden="1" customHeight="1" x14ac:dyDescent="0.25">
      <c r="A56" s="126" t="s">
        <v>14</v>
      </c>
      <c r="B56" s="101"/>
      <c r="C56" s="101"/>
      <c r="D56" s="83"/>
      <c r="E56" s="113"/>
      <c r="F56" s="122" t="e">
        <f t="shared" si="1"/>
        <v>#DIV/0!</v>
      </c>
      <c r="G56" s="24">
        <v>11.6</v>
      </c>
    </row>
    <row r="57" spans="1:13" ht="16.5" customHeight="1" x14ac:dyDescent="0.25">
      <c r="A57" s="126" t="s">
        <v>134</v>
      </c>
      <c r="B57" s="101">
        <v>106.5</v>
      </c>
      <c r="C57" s="101">
        <v>105</v>
      </c>
      <c r="D57" s="83">
        <f>B57/C57*100</f>
        <v>101.42857142857142</v>
      </c>
      <c r="E57" s="113"/>
      <c r="F57" s="122" t="e">
        <f t="shared" si="1"/>
        <v>#DIV/0!</v>
      </c>
      <c r="G57" s="25"/>
    </row>
    <row r="58" spans="1:13" ht="16.5" customHeight="1" thickBot="1" x14ac:dyDescent="0.3">
      <c r="A58" s="126" t="s">
        <v>135</v>
      </c>
      <c r="B58" s="101">
        <v>180.4</v>
      </c>
      <c r="C58" s="101">
        <v>103.4</v>
      </c>
      <c r="D58" s="83" t="s">
        <v>159</v>
      </c>
      <c r="E58" s="113"/>
      <c r="F58" s="122" t="e">
        <f t="shared" si="1"/>
        <v>#DIV/0!</v>
      </c>
      <c r="G58" s="25"/>
    </row>
    <row r="59" spans="1:13" s="26" customFormat="1" ht="16.5" hidden="1" thickBot="1" x14ac:dyDescent="0.3">
      <c r="A59" s="127" t="s">
        <v>15</v>
      </c>
      <c r="B59" s="101"/>
      <c r="C59" s="101"/>
      <c r="D59" s="83"/>
      <c r="E59" s="137">
        <v>0</v>
      </c>
      <c r="F59" s="138"/>
      <c r="G59" s="27"/>
    </row>
    <row r="60" spans="1:13" ht="18.95" customHeight="1" x14ac:dyDescent="0.25">
      <c r="A60" s="115" t="s">
        <v>16</v>
      </c>
      <c r="B60" s="86"/>
      <c r="C60" s="86"/>
      <c r="D60" s="83"/>
      <c r="E60" s="139"/>
      <c r="F60" s="140"/>
      <c r="G60" s="23"/>
    </row>
    <row r="61" spans="1:13" ht="37.5" hidden="1" customHeight="1" x14ac:dyDescent="0.25">
      <c r="A61" s="127" t="s">
        <v>17</v>
      </c>
      <c r="B61" s="86"/>
      <c r="C61" s="86"/>
      <c r="D61" s="83"/>
      <c r="E61" s="141"/>
      <c r="F61" s="142"/>
      <c r="G61" s="10"/>
    </row>
    <row r="62" spans="1:13" ht="30.75" hidden="1" customHeight="1" x14ac:dyDescent="0.25">
      <c r="A62" s="127" t="s">
        <v>18</v>
      </c>
      <c r="B62" s="86"/>
      <c r="C62" s="86"/>
      <c r="D62" s="83"/>
      <c r="E62" s="141"/>
      <c r="F62" s="142"/>
      <c r="G62" s="10"/>
    </row>
    <row r="63" spans="1:13" ht="15.75" hidden="1" customHeight="1" x14ac:dyDescent="0.25">
      <c r="A63" s="127" t="s">
        <v>19</v>
      </c>
      <c r="B63" s="86"/>
      <c r="C63" s="86"/>
      <c r="D63" s="83"/>
      <c r="E63" s="141"/>
      <c r="F63" s="142"/>
      <c r="G63" s="10"/>
    </row>
    <row r="64" spans="1:13" ht="15.75" hidden="1" customHeight="1" x14ac:dyDescent="0.25">
      <c r="A64" s="127" t="s">
        <v>20</v>
      </c>
      <c r="B64" s="86"/>
      <c r="C64" s="86"/>
      <c r="D64" s="83"/>
      <c r="E64" s="141"/>
      <c r="F64" s="142"/>
      <c r="G64" s="10"/>
    </row>
    <row r="65" spans="1:11" ht="31.7" hidden="1" customHeight="1" thickBot="1" x14ac:dyDescent="0.3">
      <c r="A65" s="127" t="s">
        <v>21</v>
      </c>
      <c r="B65" s="83"/>
      <c r="C65" s="83"/>
      <c r="D65" s="83"/>
      <c r="E65" s="143"/>
      <c r="F65" s="144"/>
      <c r="G65" s="10"/>
    </row>
    <row r="66" spans="1:11" ht="31.7" hidden="1" customHeight="1" x14ac:dyDescent="0.25">
      <c r="A66" s="127" t="s">
        <v>22</v>
      </c>
      <c r="B66" s="83"/>
      <c r="C66" s="83"/>
      <c r="D66" s="83"/>
      <c r="E66" s="145"/>
      <c r="F66" s="140"/>
      <c r="G66" s="28"/>
    </row>
    <row r="67" spans="1:11" ht="16.5" hidden="1" customHeight="1" x14ac:dyDescent="0.25">
      <c r="A67" s="127" t="s">
        <v>23</v>
      </c>
      <c r="B67" s="146"/>
      <c r="C67" s="146"/>
      <c r="D67" s="83"/>
      <c r="E67" s="147"/>
      <c r="F67" s="142" t="e">
        <f>C67/E67</f>
        <v>#DIV/0!</v>
      </c>
      <c r="G67" s="29">
        <v>70</v>
      </c>
      <c r="K67" s="30"/>
    </row>
    <row r="68" spans="1:11" ht="20.25" customHeight="1" thickBot="1" x14ac:dyDescent="0.3">
      <c r="A68" s="127" t="s">
        <v>24</v>
      </c>
      <c r="B68" s="86">
        <v>4046</v>
      </c>
      <c r="C68" s="86">
        <v>7961</v>
      </c>
      <c r="D68" s="83">
        <f>B68/C68*100</f>
        <v>50.822760959678433</v>
      </c>
      <c r="E68" s="148"/>
      <c r="F68" s="149" t="e">
        <f>C68/E68</f>
        <v>#DIV/0!</v>
      </c>
      <c r="G68" s="31"/>
    </row>
    <row r="69" spans="1:11" ht="20.25" customHeight="1" thickBot="1" x14ac:dyDescent="0.3">
      <c r="A69" s="127" t="s">
        <v>119</v>
      </c>
      <c r="B69" s="86">
        <v>1405</v>
      </c>
      <c r="C69" s="86">
        <v>2115</v>
      </c>
      <c r="D69" s="83">
        <f>B69/C69*100</f>
        <v>66.430260047281322</v>
      </c>
      <c r="E69" s="150"/>
      <c r="F69" s="131"/>
      <c r="G69" s="36"/>
    </row>
    <row r="70" spans="1:11" s="30" customFormat="1" ht="13.7" hidden="1" customHeight="1" thickBot="1" x14ac:dyDescent="0.3">
      <c r="A70" s="115" t="s">
        <v>25</v>
      </c>
      <c r="B70" s="86"/>
      <c r="C70" s="86"/>
      <c r="D70" s="83"/>
      <c r="E70" s="151"/>
      <c r="F70" s="152"/>
      <c r="G70" s="32"/>
    </row>
    <row r="71" spans="1:11" s="30" customFormat="1" ht="32.25" hidden="1" customHeight="1" x14ac:dyDescent="0.25">
      <c r="A71" s="127" t="s">
        <v>26</v>
      </c>
      <c r="B71" s="86"/>
      <c r="C71" s="86"/>
      <c r="D71" s="83"/>
      <c r="E71" s="153"/>
      <c r="F71" s="120" t="e">
        <f>C71/E71</f>
        <v>#DIV/0!</v>
      </c>
      <c r="G71" s="33"/>
    </row>
    <row r="72" spans="1:11" s="30" customFormat="1" ht="16.5" hidden="1" thickBot="1" x14ac:dyDescent="0.3">
      <c r="A72" s="154" t="s">
        <v>27</v>
      </c>
      <c r="B72" s="155"/>
      <c r="C72" s="155"/>
      <c r="D72" s="83"/>
      <c r="E72" s="92"/>
      <c r="F72" s="156"/>
      <c r="G72" s="34"/>
    </row>
    <row r="73" spans="1:11" s="30" customFormat="1" ht="16.5" hidden="1" thickBot="1" x14ac:dyDescent="0.3">
      <c r="A73" s="154" t="s">
        <v>28</v>
      </c>
      <c r="B73" s="155"/>
      <c r="C73" s="155"/>
      <c r="D73" s="83"/>
      <c r="E73" s="92"/>
      <c r="F73" s="156"/>
      <c r="G73" s="34"/>
    </row>
    <row r="74" spans="1:11" s="30" customFormat="1" ht="16.5" hidden="1" thickBot="1" x14ac:dyDescent="0.3">
      <c r="A74" s="154" t="s">
        <v>29</v>
      </c>
      <c r="B74" s="155"/>
      <c r="C74" s="155"/>
      <c r="D74" s="83"/>
      <c r="E74" s="92"/>
      <c r="F74" s="156"/>
      <c r="G74" s="34"/>
    </row>
    <row r="75" spans="1:11" s="30" customFormat="1" ht="16.5" hidden="1" thickBot="1" x14ac:dyDescent="0.3">
      <c r="A75" s="154" t="s">
        <v>30</v>
      </c>
      <c r="B75" s="155"/>
      <c r="C75" s="155"/>
      <c r="D75" s="83"/>
      <c r="E75" s="92"/>
      <c r="F75" s="156"/>
      <c r="G75" s="34"/>
    </row>
    <row r="76" spans="1:11" s="30" customFormat="1" ht="16.5" hidden="1" thickBot="1" x14ac:dyDescent="0.3">
      <c r="A76" s="154" t="s">
        <v>31</v>
      </c>
      <c r="B76" s="155"/>
      <c r="C76" s="155"/>
      <c r="D76" s="83"/>
      <c r="E76" s="92"/>
      <c r="F76" s="156"/>
      <c r="G76" s="34"/>
    </row>
    <row r="77" spans="1:11" s="30" customFormat="1" ht="16.5" hidden="1" thickBot="1" x14ac:dyDescent="0.3">
      <c r="A77" s="154" t="s">
        <v>32</v>
      </c>
      <c r="B77" s="155"/>
      <c r="C77" s="155"/>
      <c r="D77" s="83"/>
      <c r="E77" s="92"/>
      <c r="F77" s="156"/>
      <c r="G77" s="34"/>
    </row>
    <row r="78" spans="1:11" s="30" customFormat="1" ht="16.5" hidden="1" thickBot="1" x14ac:dyDescent="0.3">
      <c r="A78" s="154" t="s">
        <v>33</v>
      </c>
      <c r="B78" s="155"/>
      <c r="C78" s="155"/>
      <c r="D78" s="83"/>
      <c r="E78" s="92"/>
      <c r="F78" s="156"/>
      <c r="G78" s="34"/>
    </row>
    <row r="79" spans="1:11" s="30" customFormat="1" ht="16.5" hidden="1" thickBot="1" x14ac:dyDescent="0.3">
      <c r="A79" s="154" t="s">
        <v>34</v>
      </c>
      <c r="B79" s="155"/>
      <c r="C79" s="155"/>
      <c r="D79" s="83"/>
      <c r="E79" s="92"/>
      <c r="F79" s="157"/>
      <c r="G79" s="34"/>
    </row>
    <row r="80" spans="1:11" s="30" customFormat="1" ht="30" hidden="1" customHeight="1" x14ac:dyDescent="0.25">
      <c r="A80" s="127" t="s">
        <v>35</v>
      </c>
      <c r="B80" s="86"/>
      <c r="C80" s="86"/>
      <c r="D80" s="83"/>
      <c r="E80" s="113"/>
      <c r="F80" s="122" t="e">
        <f>C80/E80</f>
        <v>#DIV/0!</v>
      </c>
      <c r="G80" s="34"/>
    </row>
    <row r="81" spans="1:7" s="30" customFormat="1" ht="16.5" hidden="1" thickBot="1" x14ac:dyDescent="0.3">
      <c r="A81" s="154" t="s">
        <v>36</v>
      </c>
      <c r="B81" s="155"/>
      <c r="C81" s="155"/>
      <c r="D81" s="83"/>
      <c r="E81" s="113"/>
      <c r="F81" s="138"/>
      <c r="G81" s="34"/>
    </row>
    <row r="82" spans="1:7" s="30" customFormat="1" ht="16.5" hidden="1" thickBot="1" x14ac:dyDescent="0.3">
      <c r="A82" s="154" t="s">
        <v>37</v>
      </c>
      <c r="B82" s="155"/>
      <c r="C82" s="155"/>
      <c r="D82" s="83"/>
      <c r="E82" s="92"/>
      <c r="F82" s="156"/>
      <c r="G82" s="34"/>
    </row>
    <row r="83" spans="1:7" s="30" customFormat="1" ht="16.5" hidden="1" thickBot="1" x14ac:dyDescent="0.3">
      <c r="A83" s="154" t="s">
        <v>38</v>
      </c>
      <c r="B83" s="155"/>
      <c r="C83" s="155"/>
      <c r="D83" s="83"/>
      <c r="E83" s="92"/>
      <c r="F83" s="156"/>
      <c r="G83" s="34"/>
    </row>
    <row r="84" spans="1:7" s="30" customFormat="1" ht="16.5" hidden="1" thickBot="1" x14ac:dyDescent="0.3">
      <c r="A84" s="154" t="s">
        <v>39</v>
      </c>
      <c r="B84" s="155"/>
      <c r="C84" s="155"/>
      <c r="D84" s="83"/>
      <c r="E84" s="92"/>
      <c r="F84" s="156"/>
      <c r="G84" s="34"/>
    </row>
    <row r="85" spans="1:7" s="30" customFormat="1" ht="16.5" hidden="1" thickBot="1" x14ac:dyDescent="0.3">
      <c r="A85" s="154" t="s">
        <v>34</v>
      </c>
      <c r="B85" s="155"/>
      <c r="C85" s="155"/>
      <c r="D85" s="83"/>
      <c r="E85" s="92"/>
      <c r="F85" s="156"/>
      <c r="G85" s="34"/>
    </row>
    <row r="86" spans="1:7" s="30" customFormat="1" ht="16.5" hidden="1" thickBot="1" x14ac:dyDescent="0.3">
      <c r="A86" s="127" t="s">
        <v>40</v>
      </c>
      <c r="B86" s="86"/>
      <c r="C86" s="86"/>
      <c r="D86" s="83"/>
      <c r="E86" s="113"/>
      <c r="F86" s="122"/>
      <c r="G86" s="34"/>
    </row>
    <row r="87" spans="1:7" s="30" customFormat="1" ht="16.5" hidden="1" thickBot="1" x14ac:dyDescent="0.3">
      <c r="A87" s="154" t="s">
        <v>41</v>
      </c>
      <c r="B87" s="155"/>
      <c r="C87" s="155"/>
      <c r="D87" s="83"/>
      <c r="E87" s="92"/>
      <c r="F87" s="156"/>
      <c r="G87" s="34"/>
    </row>
    <row r="88" spans="1:7" s="30" customFormat="1" ht="19.5" hidden="1" customHeight="1" thickBot="1" x14ac:dyDescent="0.3">
      <c r="A88" s="158" t="s">
        <v>42</v>
      </c>
      <c r="B88" s="155"/>
      <c r="C88" s="155"/>
      <c r="D88" s="83"/>
      <c r="E88" s="92"/>
      <c r="F88" s="157"/>
      <c r="G88" s="35"/>
    </row>
    <row r="89" spans="1:7" ht="16.5" hidden="1" customHeight="1" thickBot="1" x14ac:dyDescent="0.3">
      <c r="A89" s="127"/>
      <c r="B89" s="86"/>
      <c r="C89" s="86"/>
      <c r="D89" s="83"/>
      <c r="E89" s="102"/>
      <c r="F89" s="159"/>
      <c r="G89" s="36"/>
    </row>
    <row r="90" spans="1:7" ht="18.95" customHeight="1" thickBot="1" x14ac:dyDescent="0.3">
      <c r="A90" s="160" t="s">
        <v>43</v>
      </c>
      <c r="B90" s="86"/>
      <c r="C90" s="86"/>
      <c r="D90" s="83"/>
      <c r="E90" s="87"/>
      <c r="F90" s="161"/>
      <c r="G90" s="37"/>
    </row>
    <row r="91" spans="1:7" ht="31.5" hidden="1" x14ac:dyDescent="0.25">
      <c r="A91" s="118" t="s">
        <v>44</v>
      </c>
      <c r="B91" s="101"/>
      <c r="C91" s="101"/>
      <c r="D91" s="83"/>
      <c r="E91" s="153">
        <v>199.4</v>
      </c>
      <c r="F91" s="120">
        <f>C91/E91</f>
        <v>0</v>
      </c>
      <c r="G91" s="38"/>
    </row>
    <row r="92" spans="1:7" hidden="1" x14ac:dyDescent="0.25">
      <c r="A92" s="127" t="s">
        <v>45</v>
      </c>
      <c r="B92" s="101"/>
      <c r="C92" s="101"/>
      <c r="D92" s="83"/>
      <c r="E92" s="113"/>
      <c r="F92" s="122"/>
      <c r="G92" s="38"/>
    </row>
    <row r="93" spans="1:7" hidden="1" x14ac:dyDescent="0.25">
      <c r="A93" s="127" t="s">
        <v>46</v>
      </c>
      <c r="B93" s="101"/>
      <c r="C93" s="101"/>
      <c r="D93" s="83"/>
      <c r="E93" s="113">
        <v>198.9</v>
      </c>
      <c r="F93" s="122">
        <f>C93/E93</f>
        <v>0</v>
      </c>
      <c r="G93" s="38"/>
    </row>
    <row r="94" spans="1:7" hidden="1" x14ac:dyDescent="0.25">
      <c r="A94" s="127" t="s">
        <v>47</v>
      </c>
      <c r="B94" s="101"/>
      <c r="C94" s="101"/>
      <c r="D94" s="83"/>
      <c r="E94" s="113">
        <v>0.5</v>
      </c>
      <c r="F94" s="122">
        <f>C94/E94</f>
        <v>0</v>
      </c>
      <c r="G94" s="38"/>
    </row>
    <row r="95" spans="1:7" ht="16.5" customHeight="1" x14ac:dyDescent="0.25">
      <c r="A95" s="127" t="s">
        <v>48</v>
      </c>
      <c r="B95" s="86">
        <v>8711.6</v>
      </c>
      <c r="C95" s="86">
        <v>8327.1</v>
      </c>
      <c r="D95" s="83">
        <f>B95/C95*100</f>
        <v>104.61745385548392</v>
      </c>
      <c r="E95" s="113"/>
      <c r="F95" s="122" t="e">
        <f>C95/E95</f>
        <v>#DIV/0!</v>
      </c>
      <c r="G95" s="38"/>
    </row>
    <row r="96" spans="1:7" ht="16.5" customHeight="1" x14ac:dyDescent="0.25">
      <c r="A96" s="162" t="s">
        <v>127</v>
      </c>
      <c r="B96" s="86"/>
      <c r="C96" s="86"/>
      <c r="D96" s="83">
        <v>101.5</v>
      </c>
      <c r="E96" s="113"/>
      <c r="F96" s="122" t="e">
        <f>C96/E96</f>
        <v>#DIV/0!</v>
      </c>
      <c r="G96" s="38"/>
    </row>
    <row r="97" spans="1:9" ht="16.5" customHeight="1" x14ac:dyDescent="0.25">
      <c r="A97" s="217" t="s">
        <v>130</v>
      </c>
      <c r="B97" s="86">
        <v>238.2</v>
      </c>
      <c r="C97" s="86">
        <v>222.6</v>
      </c>
      <c r="D97" s="83">
        <f>B97/C97*100</f>
        <v>107.00808625336926</v>
      </c>
      <c r="E97" s="113"/>
      <c r="F97" s="122"/>
      <c r="G97" s="38"/>
    </row>
    <row r="98" spans="1:9" ht="16.5" hidden="1" customHeight="1" x14ac:dyDescent="0.25">
      <c r="A98" s="118" t="s">
        <v>50</v>
      </c>
      <c r="B98" s="86"/>
      <c r="C98" s="86"/>
      <c r="D98" s="83"/>
      <c r="E98" s="113"/>
      <c r="F98" s="122" t="e">
        <f t="shared" ref="F98:F103" si="2">C98/E98</f>
        <v>#DIV/0!</v>
      </c>
      <c r="G98" s="38"/>
    </row>
    <row r="99" spans="1:9" ht="16.5" hidden="1" customHeight="1" x14ac:dyDescent="0.25">
      <c r="A99" s="162" t="s">
        <v>49</v>
      </c>
      <c r="B99" s="86"/>
      <c r="C99" s="86"/>
      <c r="D99" s="83"/>
      <c r="E99" s="113"/>
      <c r="F99" s="122" t="e">
        <f t="shared" si="2"/>
        <v>#DIV/0!</v>
      </c>
      <c r="G99" s="38"/>
    </row>
    <row r="100" spans="1:9" ht="16.5" hidden="1" customHeight="1" x14ac:dyDescent="0.25">
      <c r="A100" s="127" t="s">
        <v>120</v>
      </c>
      <c r="B100" s="86"/>
      <c r="C100" s="86"/>
      <c r="D100" s="83"/>
      <c r="E100" s="113"/>
      <c r="F100" s="122" t="e">
        <f t="shared" si="2"/>
        <v>#DIV/0!</v>
      </c>
      <c r="G100" s="38"/>
    </row>
    <row r="101" spans="1:9" ht="16.5" customHeight="1" x14ac:dyDescent="0.25">
      <c r="A101" s="127" t="s">
        <v>129</v>
      </c>
      <c r="B101" s="86">
        <v>1267.9000000000001</v>
      </c>
      <c r="C101" s="86">
        <v>1226.8</v>
      </c>
      <c r="D101" s="83">
        <f>B101/C101*100</f>
        <v>103.35017932833388</v>
      </c>
      <c r="E101" s="113"/>
      <c r="F101" s="122" t="e">
        <f t="shared" si="2"/>
        <v>#DIV/0!</v>
      </c>
      <c r="G101" s="38"/>
      <c r="I101" s="39"/>
    </row>
    <row r="102" spans="1:9" ht="19.5" customHeight="1" x14ac:dyDescent="0.25">
      <c r="A102" s="162" t="s">
        <v>127</v>
      </c>
      <c r="B102" s="86"/>
      <c r="C102" s="86"/>
      <c r="D102" s="83">
        <v>100.1</v>
      </c>
      <c r="E102" s="113"/>
      <c r="F102" s="122" t="e">
        <f t="shared" si="2"/>
        <v>#DIV/0!</v>
      </c>
      <c r="G102" s="38"/>
    </row>
    <row r="103" spans="1:9" ht="16.5" customHeight="1" thickBot="1" x14ac:dyDescent="0.3">
      <c r="A103" s="217" t="s">
        <v>131</v>
      </c>
      <c r="B103" s="86">
        <v>34.6</v>
      </c>
      <c r="C103" s="86">
        <v>32.799999999999997</v>
      </c>
      <c r="D103" s="83">
        <f>B103/C103*100</f>
        <v>105.48780487804879</v>
      </c>
      <c r="E103" s="113"/>
      <c r="F103" s="122" t="e">
        <f t="shared" si="2"/>
        <v>#DIV/0!</v>
      </c>
      <c r="G103" s="38"/>
    </row>
    <row r="104" spans="1:9" s="41" customFormat="1" ht="15.75" hidden="1" customHeight="1" x14ac:dyDescent="0.25">
      <c r="A104" s="160" t="s">
        <v>51</v>
      </c>
      <c r="B104" s="163"/>
      <c r="C104" s="163"/>
      <c r="D104" s="83"/>
      <c r="E104" s="164">
        <v>150</v>
      </c>
      <c r="F104" s="165">
        <f>C104/G104</f>
        <v>0</v>
      </c>
      <c r="G104" s="40">
        <v>-33</v>
      </c>
    </row>
    <row r="105" spans="1:9" ht="15.75" hidden="1" customHeight="1" x14ac:dyDescent="0.25">
      <c r="A105" s="127" t="s">
        <v>52</v>
      </c>
      <c r="B105" s="166"/>
      <c r="C105" s="166"/>
      <c r="D105" s="83"/>
      <c r="E105" s="92"/>
      <c r="F105" s="167"/>
      <c r="G105" s="42"/>
    </row>
    <row r="106" spans="1:9" ht="15.75" hidden="1" customHeight="1" x14ac:dyDescent="0.25">
      <c r="A106" s="116" t="s">
        <v>53</v>
      </c>
      <c r="B106" s="166"/>
      <c r="C106" s="166"/>
      <c r="D106" s="83"/>
      <c r="E106" s="92"/>
      <c r="F106" s="167"/>
      <c r="G106" s="42"/>
    </row>
    <row r="107" spans="1:9" ht="15.75" hidden="1" customHeight="1" x14ac:dyDescent="0.25">
      <c r="A107" s="116" t="s">
        <v>54</v>
      </c>
      <c r="B107" s="166"/>
      <c r="C107" s="166"/>
      <c r="D107" s="83"/>
      <c r="E107" s="92"/>
      <c r="F107" s="167"/>
      <c r="G107" s="42"/>
    </row>
    <row r="108" spans="1:9" ht="15.75" hidden="1" customHeight="1" x14ac:dyDescent="0.25">
      <c r="A108" s="127" t="s">
        <v>55</v>
      </c>
      <c r="B108" s="166"/>
      <c r="C108" s="166"/>
      <c r="D108" s="83"/>
      <c r="E108" s="92"/>
      <c r="F108" s="167"/>
      <c r="G108" s="42"/>
    </row>
    <row r="109" spans="1:9" ht="15.75" hidden="1" customHeight="1" x14ac:dyDescent="0.25">
      <c r="A109" s="127" t="s">
        <v>56</v>
      </c>
      <c r="B109" s="166"/>
      <c r="C109" s="166"/>
      <c r="D109" s="83"/>
      <c r="E109" s="92"/>
      <c r="F109" s="167"/>
      <c r="G109" s="42"/>
    </row>
    <row r="110" spans="1:9" ht="15.75" hidden="1" customHeight="1" x14ac:dyDescent="0.25">
      <c r="A110" s="127" t="s">
        <v>57</v>
      </c>
      <c r="B110" s="166"/>
      <c r="C110" s="166"/>
      <c r="D110" s="83"/>
      <c r="E110" s="92"/>
      <c r="F110" s="167"/>
      <c r="G110" s="42"/>
    </row>
    <row r="111" spans="1:9" ht="15.75" hidden="1" customHeight="1" thickBot="1" x14ac:dyDescent="0.3">
      <c r="A111" s="127" t="s">
        <v>58</v>
      </c>
      <c r="B111" s="166"/>
      <c r="C111" s="166"/>
      <c r="D111" s="83"/>
      <c r="E111" s="102"/>
      <c r="F111" s="168"/>
      <c r="G111" s="43"/>
    </row>
    <row r="112" spans="1:9" s="41" customFormat="1" ht="15.75" hidden="1" customHeight="1" x14ac:dyDescent="0.25">
      <c r="A112" s="160" t="s">
        <v>59</v>
      </c>
      <c r="B112" s="163"/>
      <c r="C112" s="163"/>
      <c r="D112" s="83"/>
      <c r="E112" s="164">
        <v>280</v>
      </c>
      <c r="F112" s="169">
        <f>C112/G112</f>
        <v>0</v>
      </c>
      <c r="G112" s="44">
        <v>44.9</v>
      </c>
    </row>
    <row r="113" spans="1:7" ht="15.75" hidden="1" customHeight="1" x14ac:dyDescent="0.25">
      <c r="A113" s="127" t="s">
        <v>52</v>
      </c>
      <c r="B113" s="166"/>
      <c r="C113" s="166"/>
      <c r="D113" s="83"/>
      <c r="E113" s="92"/>
      <c r="F113" s="170"/>
      <c r="G113" s="45"/>
    </row>
    <row r="114" spans="1:7" ht="15.75" hidden="1" customHeight="1" x14ac:dyDescent="0.25">
      <c r="A114" s="116" t="s">
        <v>53</v>
      </c>
      <c r="B114" s="166"/>
      <c r="C114" s="166"/>
      <c r="D114" s="83"/>
      <c r="E114" s="92"/>
      <c r="F114" s="170"/>
      <c r="G114" s="45"/>
    </row>
    <row r="115" spans="1:7" ht="15.75" hidden="1" customHeight="1" x14ac:dyDescent="0.25">
      <c r="A115" s="116" t="s">
        <v>60</v>
      </c>
      <c r="B115" s="166"/>
      <c r="C115" s="166"/>
      <c r="D115" s="83"/>
      <c r="E115" s="92"/>
      <c r="F115" s="170"/>
      <c r="G115" s="45"/>
    </row>
    <row r="116" spans="1:7" ht="15.75" hidden="1" customHeight="1" x14ac:dyDescent="0.25">
      <c r="A116" s="127" t="s">
        <v>55</v>
      </c>
      <c r="B116" s="166"/>
      <c r="C116" s="166"/>
      <c r="D116" s="83"/>
      <c r="E116" s="92"/>
      <c r="F116" s="170"/>
      <c r="G116" s="45"/>
    </row>
    <row r="117" spans="1:7" ht="15.75" hidden="1" customHeight="1" x14ac:dyDescent="0.25">
      <c r="A117" s="127" t="s">
        <v>56</v>
      </c>
      <c r="B117" s="166"/>
      <c r="C117" s="166"/>
      <c r="D117" s="83"/>
      <c r="E117" s="92"/>
      <c r="F117" s="170"/>
      <c r="G117" s="45"/>
    </row>
    <row r="118" spans="1:7" ht="15.75" hidden="1" customHeight="1" x14ac:dyDescent="0.25">
      <c r="A118" s="127" t="s">
        <v>57</v>
      </c>
      <c r="B118" s="166"/>
      <c r="C118" s="166"/>
      <c r="D118" s="83"/>
      <c r="E118" s="92"/>
      <c r="F118" s="170"/>
      <c r="G118" s="45"/>
    </row>
    <row r="119" spans="1:7" ht="15.75" hidden="1" customHeight="1" thickBot="1" x14ac:dyDescent="0.3">
      <c r="A119" s="127" t="s">
        <v>58</v>
      </c>
      <c r="B119" s="166"/>
      <c r="C119" s="166"/>
      <c r="D119" s="83"/>
      <c r="E119" s="102"/>
      <c r="F119" s="171"/>
      <c r="G119" s="46"/>
    </row>
    <row r="120" spans="1:7" s="41" customFormat="1" ht="15.75" hidden="1" customHeight="1" x14ac:dyDescent="0.25">
      <c r="A120" s="160" t="s">
        <v>61</v>
      </c>
      <c r="B120" s="163"/>
      <c r="C120" s="163"/>
      <c r="D120" s="83"/>
      <c r="E120" s="164">
        <v>130</v>
      </c>
      <c r="F120" s="169">
        <f>C120/G120</f>
        <v>0</v>
      </c>
      <c r="G120" s="44">
        <v>-77.900000000000006</v>
      </c>
    </row>
    <row r="121" spans="1:7" ht="15.75" hidden="1" customHeight="1" x14ac:dyDescent="0.25">
      <c r="A121" s="127" t="s">
        <v>52</v>
      </c>
      <c r="B121" s="166"/>
      <c r="C121" s="166"/>
      <c r="D121" s="83"/>
      <c r="E121" s="92"/>
      <c r="F121" s="170"/>
      <c r="G121" s="45"/>
    </row>
    <row r="122" spans="1:7" ht="15.75" hidden="1" customHeight="1" x14ac:dyDescent="0.25">
      <c r="A122" s="116" t="s">
        <v>53</v>
      </c>
      <c r="B122" s="166"/>
      <c r="C122" s="166"/>
      <c r="D122" s="83"/>
      <c r="E122" s="92"/>
      <c r="F122" s="170"/>
      <c r="G122" s="45"/>
    </row>
    <row r="123" spans="1:7" ht="15.75" hidden="1" customHeight="1" x14ac:dyDescent="0.25">
      <c r="A123" s="116" t="s">
        <v>60</v>
      </c>
      <c r="B123" s="166"/>
      <c r="C123" s="166"/>
      <c r="D123" s="83"/>
      <c r="E123" s="92"/>
      <c r="F123" s="170"/>
      <c r="G123" s="45"/>
    </row>
    <row r="124" spans="1:7" ht="15.75" hidden="1" customHeight="1" x14ac:dyDescent="0.25">
      <c r="A124" s="127" t="s">
        <v>55</v>
      </c>
      <c r="B124" s="166"/>
      <c r="C124" s="166"/>
      <c r="D124" s="83"/>
      <c r="E124" s="92"/>
      <c r="F124" s="170"/>
      <c r="G124" s="45"/>
    </row>
    <row r="125" spans="1:7" ht="15.75" hidden="1" customHeight="1" x14ac:dyDescent="0.25">
      <c r="A125" s="127" t="s">
        <v>56</v>
      </c>
      <c r="B125" s="166"/>
      <c r="C125" s="166"/>
      <c r="D125" s="83"/>
      <c r="E125" s="92"/>
      <c r="F125" s="170"/>
      <c r="G125" s="45"/>
    </row>
    <row r="126" spans="1:7" ht="15.75" hidden="1" customHeight="1" x14ac:dyDescent="0.25">
      <c r="A126" s="127" t="s">
        <v>57</v>
      </c>
      <c r="B126" s="166"/>
      <c r="C126" s="166"/>
      <c r="D126" s="83"/>
      <c r="E126" s="92"/>
      <c r="F126" s="170"/>
      <c r="G126" s="45"/>
    </row>
    <row r="127" spans="1:7" ht="15.75" hidden="1" customHeight="1" thickBot="1" x14ac:dyDescent="0.3">
      <c r="A127" s="127" t="s">
        <v>58</v>
      </c>
      <c r="B127" s="166"/>
      <c r="C127" s="166"/>
      <c r="D127" s="83"/>
      <c r="E127" s="102"/>
      <c r="F127" s="171"/>
      <c r="G127" s="46"/>
    </row>
    <row r="128" spans="1:7" s="41" customFormat="1" ht="15.75" hidden="1" customHeight="1" x14ac:dyDescent="0.25">
      <c r="A128" s="160" t="s">
        <v>62</v>
      </c>
      <c r="B128" s="163"/>
      <c r="C128" s="163"/>
      <c r="D128" s="83"/>
      <c r="E128" s="164"/>
      <c r="F128" s="169"/>
      <c r="G128" s="47"/>
    </row>
    <row r="129" spans="1:10" ht="15.75" hidden="1" customHeight="1" x14ac:dyDescent="0.25">
      <c r="A129" s="127" t="s">
        <v>52</v>
      </c>
      <c r="B129" s="166"/>
      <c r="C129" s="166"/>
      <c r="D129" s="83"/>
      <c r="E129" s="92"/>
      <c r="F129" s="170"/>
      <c r="G129" s="45"/>
    </row>
    <row r="130" spans="1:10" ht="15.75" hidden="1" customHeight="1" x14ac:dyDescent="0.25">
      <c r="A130" s="116" t="s">
        <v>53</v>
      </c>
      <c r="B130" s="166"/>
      <c r="C130" s="166"/>
      <c r="D130" s="83"/>
      <c r="E130" s="92"/>
      <c r="F130" s="170"/>
      <c r="G130" s="45"/>
    </row>
    <row r="131" spans="1:10" ht="15.75" hidden="1" customHeight="1" x14ac:dyDescent="0.25">
      <c r="A131" s="116" t="s">
        <v>60</v>
      </c>
      <c r="B131" s="166"/>
      <c r="C131" s="166"/>
      <c r="D131" s="83"/>
      <c r="E131" s="92"/>
      <c r="F131" s="170"/>
      <c r="G131" s="45"/>
    </row>
    <row r="132" spans="1:10" ht="15.75" hidden="1" customHeight="1" x14ac:dyDescent="0.25">
      <c r="A132" s="127" t="s">
        <v>55</v>
      </c>
      <c r="B132" s="166"/>
      <c r="C132" s="166"/>
      <c r="D132" s="83"/>
      <c r="E132" s="92"/>
      <c r="F132" s="170"/>
      <c r="G132" s="45"/>
    </row>
    <row r="133" spans="1:10" ht="15.75" hidden="1" customHeight="1" x14ac:dyDescent="0.25">
      <c r="A133" s="127" t="s">
        <v>56</v>
      </c>
      <c r="B133" s="166"/>
      <c r="C133" s="166"/>
      <c r="D133" s="83"/>
      <c r="E133" s="92"/>
      <c r="F133" s="170"/>
      <c r="G133" s="45"/>
    </row>
    <row r="134" spans="1:10" ht="15.75" hidden="1" customHeight="1" x14ac:dyDescent="0.25">
      <c r="A134" s="127" t="s">
        <v>57</v>
      </c>
      <c r="B134" s="166"/>
      <c r="C134" s="166"/>
      <c r="D134" s="83"/>
      <c r="E134" s="92"/>
      <c r="F134" s="170"/>
      <c r="G134" s="45"/>
    </row>
    <row r="135" spans="1:10" ht="15.75" hidden="1" customHeight="1" thickBot="1" x14ac:dyDescent="0.3">
      <c r="A135" s="127" t="s">
        <v>58</v>
      </c>
      <c r="B135" s="166"/>
      <c r="C135" s="166"/>
      <c r="D135" s="83"/>
      <c r="E135" s="102"/>
      <c r="F135" s="171"/>
      <c r="G135" s="46"/>
    </row>
    <row r="136" spans="1:10" ht="15.75" hidden="1" customHeight="1" thickBot="1" x14ac:dyDescent="0.3">
      <c r="A136" s="160"/>
      <c r="B136" s="172"/>
      <c r="C136" s="172"/>
      <c r="D136" s="83"/>
      <c r="E136" s="173"/>
      <c r="F136" s="174"/>
      <c r="G136" s="48"/>
    </row>
    <row r="137" spans="1:10" s="41" customFormat="1" ht="45.95" customHeight="1" thickBot="1" x14ac:dyDescent="0.3">
      <c r="A137" s="218" t="s">
        <v>155</v>
      </c>
      <c r="B137" s="86">
        <v>1716.4</v>
      </c>
      <c r="C137" s="86">
        <v>1303.3</v>
      </c>
      <c r="D137" s="83">
        <f>B137/C137*100</f>
        <v>131.69646282513619</v>
      </c>
      <c r="E137" s="175"/>
      <c r="F137" s="176"/>
      <c r="G137" s="49"/>
      <c r="I137" s="224">
        <f>B137+B153</f>
        <v>1866.2</v>
      </c>
      <c r="J137" s="222">
        <f>J145-J153</f>
        <v>1866099.2</v>
      </c>
    </row>
    <row r="138" spans="1:10" ht="15.75" hidden="1" customHeight="1" x14ac:dyDescent="0.25">
      <c r="A138" s="127" t="s">
        <v>52</v>
      </c>
      <c r="B138" s="146"/>
      <c r="C138" s="146"/>
      <c r="D138" s="83"/>
      <c r="E138" s="177"/>
      <c r="F138" s="178"/>
      <c r="G138" s="10"/>
      <c r="J138" s="223">
        <v>149.80000000000001</v>
      </c>
    </row>
    <row r="139" spans="1:10" ht="15.75" hidden="1" customHeight="1" x14ac:dyDescent="0.25">
      <c r="A139" s="116" t="s">
        <v>53</v>
      </c>
      <c r="B139" s="146"/>
      <c r="C139" s="146"/>
      <c r="D139" s="83"/>
      <c r="E139" s="177"/>
      <c r="F139" s="178"/>
      <c r="G139" s="10"/>
    </row>
    <row r="140" spans="1:10" ht="15.75" hidden="1" customHeight="1" x14ac:dyDescent="0.25">
      <c r="A140" s="116" t="s">
        <v>60</v>
      </c>
      <c r="B140" s="146"/>
      <c r="C140" s="146"/>
      <c r="D140" s="83"/>
      <c r="E140" s="177"/>
      <c r="F140" s="178"/>
      <c r="G140" s="10"/>
    </row>
    <row r="141" spans="1:10" ht="15.75" hidden="1" customHeight="1" x14ac:dyDescent="0.25">
      <c r="A141" s="127" t="s">
        <v>55</v>
      </c>
      <c r="B141" s="146"/>
      <c r="C141" s="146"/>
      <c r="D141" s="83"/>
      <c r="E141" s="177"/>
      <c r="F141" s="178"/>
      <c r="G141" s="10"/>
    </row>
    <row r="142" spans="1:10" ht="15.75" hidden="1" customHeight="1" x14ac:dyDescent="0.25">
      <c r="A142" s="127" t="s">
        <v>56</v>
      </c>
      <c r="B142" s="146"/>
      <c r="C142" s="146"/>
      <c r="D142" s="83"/>
      <c r="E142" s="177"/>
      <c r="F142" s="178"/>
      <c r="G142" s="10"/>
    </row>
    <row r="143" spans="1:10" ht="15.75" hidden="1" customHeight="1" x14ac:dyDescent="0.25">
      <c r="A143" s="127" t="s">
        <v>57</v>
      </c>
      <c r="B143" s="146"/>
      <c r="C143" s="146"/>
      <c r="D143" s="83"/>
      <c r="E143" s="177"/>
      <c r="F143" s="178"/>
      <c r="G143" s="10"/>
      <c r="I143" s="30"/>
      <c r="J143" s="30"/>
    </row>
    <row r="144" spans="1:10" ht="15.75" hidden="1" customHeight="1" thickBot="1" x14ac:dyDescent="0.3">
      <c r="A144" s="127" t="s">
        <v>58</v>
      </c>
      <c r="B144" s="146"/>
      <c r="C144" s="146"/>
      <c r="D144" s="83"/>
      <c r="E144" s="102"/>
      <c r="F144" s="179"/>
      <c r="G144" s="27"/>
      <c r="H144" s="30"/>
    </row>
    <row r="145" spans="1:10" s="41" customFormat="1" ht="16.5" customHeight="1" thickBot="1" x14ac:dyDescent="0.3">
      <c r="A145" s="160" t="s">
        <v>158</v>
      </c>
      <c r="B145" s="146">
        <v>1866.2</v>
      </c>
      <c r="C145" s="146">
        <v>1503.1</v>
      </c>
      <c r="D145" s="83">
        <f>B145/C145*100</f>
        <v>124.15674273168787</v>
      </c>
      <c r="E145" s="180"/>
      <c r="F145" s="98"/>
      <c r="G145" s="50">
        <v>44.9</v>
      </c>
      <c r="I145" s="51"/>
      <c r="J145" s="222">
        <v>1866249</v>
      </c>
    </row>
    <row r="146" spans="1:10" ht="16.5" hidden="1" customHeight="1" x14ac:dyDescent="0.25">
      <c r="A146" s="127" t="s">
        <v>52</v>
      </c>
      <c r="B146" s="146"/>
      <c r="C146" s="146"/>
      <c r="D146" s="83"/>
      <c r="E146" s="92"/>
      <c r="F146" s="178"/>
      <c r="G146" s="10"/>
      <c r="J146" s="223">
        <v>149.80000000000001</v>
      </c>
    </row>
    <row r="147" spans="1:10" ht="16.5" hidden="1" customHeight="1" x14ac:dyDescent="0.25">
      <c r="A147" s="116" t="s">
        <v>53</v>
      </c>
      <c r="B147" s="146"/>
      <c r="C147" s="146"/>
      <c r="D147" s="83"/>
      <c r="E147" s="92"/>
      <c r="F147" s="178"/>
      <c r="G147" s="10"/>
    </row>
    <row r="148" spans="1:10" ht="16.5" hidden="1" customHeight="1" x14ac:dyDescent="0.25">
      <c r="A148" s="116" t="s">
        <v>60</v>
      </c>
      <c r="B148" s="146"/>
      <c r="C148" s="146"/>
      <c r="D148" s="83"/>
      <c r="E148" s="92"/>
      <c r="F148" s="178"/>
      <c r="G148" s="10"/>
    </row>
    <row r="149" spans="1:10" ht="16.5" hidden="1" customHeight="1" x14ac:dyDescent="0.25">
      <c r="A149" s="127" t="s">
        <v>55</v>
      </c>
      <c r="B149" s="146"/>
      <c r="C149" s="146"/>
      <c r="D149" s="83"/>
      <c r="E149" s="92"/>
      <c r="F149" s="178"/>
      <c r="G149" s="10"/>
    </row>
    <row r="150" spans="1:10" ht="16.5" hidden="1" customHeight="1" x14ac:dyDescent="0.25">
      <c r="A150" s="127" t="s">
        <v>56</v>
      </c>
      <c r="B150" s="146"/>
      <c r="C150" s="146"/>
      <c r="D150" s="83"/>
      <c r="E150" s="92"/>
      <c r="F150" s="178"/>
      <c r="G150" s="10"/>
    </row>
    <row r="151" spans="1:10" ht="16.5" hidden="1" customHeight="1" x14ac:dyDescent="0.25">
      <c r="A151" s="127" t="s">
        <v>57</v>
      </c>
      <c r="B151" s="146"/>
      <c r="C151" s="146"/>
      <c r="D151" s="83"/>
      <c r="E151" s="92"/>
      <c r="F151" s="178"/>
      <c r="G151" s="10"/>
    </row>
    <row r="152" spans="1:10" ht="16.5" hidden="1" customHeight="1" thickBot="1" x14ac:dyDescent="0.3">
      <c r="A152" s="127" t="s">
        <v>58</v>
      </c>
      <c r="B152" s="146"/>
      <c r="C152" s="146"/>
      <c r="D152" s="83"/>
      <c r="E152" s="102"/>
      <c r="F152" s="179"/>
      <c r="G152" s="27"/>
    </row>
    <row r="153" spans="1:10" s="41" customFormat="1" ht="16.5" customHeight="1" thickBot="1" x14ac:dyDescent="0.3">
      <c r="A153" s="160" t="s">
        <v>63</v>
      </c>
      <c r="B153" s="146">
        <v>149.80000000000001</v>
      </c>
      <c r="C153" s="146">
        <v>199.8</v>
      </c>
      <c r="D153" s="83">
        <f>B153/C153*100</f>
        <v>74.97497497497497</v>
      </c>
      <c r="E153" s="180"/>
      <c r="F153" s="98"/>
      <c r="G153" s="50">
        <v>-77.900000000000006</v>
      </c>
      <c r="J153" s="222">
        <v>149.80000000000001</v>
      </c>
    </row>
    <row r="154" spans="1:10" ht="16.5" hidden="1" customHeight="1" x14ac:dyDescent="0.25">
      <c r="A154" s="127" t="s">
        <v>52</v>
      </c>
      <c r="B154" s="219"/>
      <c r="C154" s="219"/>
      <c r="D154" s="83"/>
      <c r="E154" s="92"/>
      <c r="F154" s="122"/>
      <c r="G154" s="10"/>
    </row>
    <row r="155" spans="1:10" ht="16.5" hidden="1" customHeight="1" x14ac:dyDescent="0.25">
      <c r="A155" s="116" t="s">
        <v>53</v>
      </c>
      <c r="B155" s="146"/>
      <c r="C155" s="146"/>
      <c r="D155" s="83"/>
      <c r="E155" s="92"/>
      <c r="F155" s="122"/>
      <c r="G155" s="10"/>
    </row>
    <row r="156" spans="1:10" ht="16.5" hidden="1" customHeight="1" x14ac:dyDescent="0.25">
      <c r="A156" s="116" t="s">
        <v>60</v>
      </c>
      <c r="B156" s="146"/>
      <c r="C156" s="146"/>
      <c r="D156" s="83"/>
      <c r="E156" s="92"/>
      <c r="F156" s="122"/>
      <c r="G156" s="10"/>
    </row>
    <row r="157" spans="1:10" ht="16.5" hidden="1" customHeight="1" x14ac:dyDescent="0.25">
      <c r="A157" s="127" t="s">
        <v>55</v>
      </c>
      <c r="B157" s="146"/>
      <c r="C157" s="146"/>
      <c r="D157" s="83"/>
      <c r="E157" s="92"/>
      <c r="F157" s="122"/>
      <c r="G157" s="10"/>
    </row>
    <row r="158" spans="1:10" ht="16.5" hidden="1" customHeight="1" x14ac:dyDescent="0.25">
      <c r="A158" s="127" t="s">
        <v>56</v>
      </c>
      <c r="B158" s="146"/>
      <c r="C158" s="146"/>
      <c r="D158" s="83"/>
      <c r="E158" s="92"/>
      <c r="F158" s="122"/>
      <c r="G158" s="10"/>
    </row>
    <row r="159" spans="1:10" ht="16.5" hidden="1" customHeight="1" x14ac:dyDescent="0.25">
      <c r="A159" s="127" t="s">
        <v>57</v>
      </c>
      <c r="B159" s="146"/>
      <c r="C159" s="146"/>
      <c r="D159" s="83"/>
      <c r="E159" s="92"/>
      <c r="F159" s="122"/>
      <c r="G159" s="10"/>
    </row>
    <row r="160" spans="1:10" ht="16.5" hidden="1" customHeight="1" thickBot="1" x14ac:dyDescent="0.3">
      <c r="A160" s="127" t="s">
        <v>58</v>
      </c>
      <c r="B160" s="146"/>
      <c r="C160" s="146"/>
      <c r="D160" s="83"/>
      <c r="E160" s="102"/>
      <c r="F160" s="181"/>
      <c r="G160" s="27"/>
    </row>
    <row r="161" spans="1:7" ht="16.5" customHeight="1" thickBot="1" x14ac:dyDescent="0.3">
      <c r="A161" s="127" t="s">
        <v>64</v>
      </c>
      <c r="B161" s="146">
        <v>40</v>
      </c>
      <c r="C161" s="146">
        <v>52.9</v>
      </c>
      <c r="D161" s="83"/>
      <c r="E161" s="182"/>
      <c r="F161" s="91"/>
      <c r="G161" s="23"/>
    </row>
    <row r="162" spans="1:7" ht="16.5" hidden="1" customHeight="1" x14ac:dyDescent="0.25">
      <c r="A162" s="127" t="s">
        <v>52</v>
      </c>
      <c r="B162" s="146"/>
      <c r="C162" s="146"/>
      <c r="D162" s="83"/>
      <c r="E162" s="104"/>
      <c r="F162" s="178"/>
      <c r="G162" s="10"/>
    </row>
    <row r="163" spans="1:7" ht="16.5" hidden="1" customHeight="1" x14ac:dyDescent="0.25">
      <c r="A163" s="183" t="s">
        <v>53</v>
      </c>
      <c r="B163" s="184"/>
      <c r="C163" s="184"/>
      <c r="D163" s="83"/>
      <c r="E163" s="92"/>
      <c r="F163" s="185"/>
      <c r="G163" s="52"/>
    </row>
    <row r="164" spans="1:7" ht="16.5" hidden="1" customHeight="1" x14ac:dyDescent="0.25">
      <c r="A164" s="183" t="s">
        <v>60</v>
      </c>
      <c r="B164" s="146"/>
      <c r="C164" s="146"/>
      <c r="D164" s="83"/>
      <c r="E164" s="92"/>
      <c r="F164" s="185"/>
      <c r="G164" s="52"/>
    </row>
    <row r="165" spans="1:7" ht="16.5" hidden="1" customHeight="1" x14ac:dyDescent="0.25">
      <c r="A165" s="89" t="s">
        <v>55</v>
      </c>
      <c r="B165" s="184"/>
      <c r="C165" s="184"/>
      <c r="D165" s="83"/>
      <c r="E165" s="92"/>
      <c r="F165" s="185"/>
      <c r="G165" s="52"/>
    </row>
    <row r="166" spans="1:7" ht="16.5" hidden="1" customHeight="1" x14ac:dyDescent="0.25">
      <c r="A166" s="89" t="s">
        <v>56</v>
      </c>
      <c r="B166" s="184"/>
      <c r="C166" s="184"/>
      <c r="D166" s="83"/>
      <c r="E166" s="92"/>
      <c r="F166" s="185"/>
      <c r="G166" s="52"/>
    </row>
    <row r="167" spans="1:7" ht="16.5" hidden="1" customHeight="1" x14ac:dyDescent="0.25">
      <c r="A167" s="89" t="s">
        <v>57</v>
      </c>
      <c r="B167" s="184"/>
      <c r="C167" s="184"/>
      <c r="D167" s="83"/>
      <c r="E167" s="92"/>
      <c r="F167" s="185"/>
      <c r="G167" s="52"/>
    </row>
    <row r="168" spans="1:7" ht="16.5" hidden="1" customHeight="1" thickBot="1" x14ac:dyDescent="0.3">
      <c r="A168" s="89" t="s">
        <v>58</v>
      </c>
      <c r="B168" s="184"/>
      <c r="C168" s="184"/>
      <c r="D168" s="83"/>
      <c r="E168" s="102"/>
      <c r="F168" s="186"/>
      <c r="G168" s="53"/>
    </row>
    <row r="169" spans="1:7" ht="33.4" customHeight="1" x14ac:dyDescent="0.25">
      <c r="A169" s="214" t="s">
        <v>156</v>
      </c>
      <c r="B169" s="184">
        <v>3297.2</v>
      </c>
      <c r="C169" s="184">
        <v>4524.6000000000004</v>
      </c>
      <c r="D169" s="83">
        <f>B169/C169*100</f>
        <v>72.872740131724342</v>
      </c>
      <c r="E169" s="104"/>
      <c r="F169" s="187"/>
      <c r="G169" s="54"/>
    </row>
    <row r="170" spans="1:7" ht="16.5" hidden="1" customHeight="1" x14ac:dyDescent="0.25">
      <c r="A170" s="89" t="s">
        <v>65</v>
      </c>
      <c r="B170" s="94"/>
      <c r="C170" s="94"/>
      <c r="D170" s="83"/>
      <c r="E170" s="92"/>
      <c r="F170" s="188"/>
      <c r="G170" s="55"/>
    </row>
    <row r="171" spans="1:7" ht="16.5" customHeight="1" thickBot="1" x14ac:dyDescent="0.3">
      <c r="A171" s="89" t="s">
        <v>66</v>
      </c>
      <c r="B171" s="94">
        <v>285.7</v>
      </c>
      <c r="C171" s="94">
        <v>431.8</v>
      </c>
      <c r="D171" s="83">
        <f>B171/C171*100</f>
        <v>66.164891153311714</v>
      </c>
      <c r="E171" s="189"/>
      <c r="F171" s="190"/>
      <c r="G171" s="56"/>
    </row>
    <row r="172" spans="1:7" ht="26.85" customHeight="1" x14ac:dyDescent="0.25">
      <c r="A172" s="214" t="s">
        <v>157</v>
      </c>
      <c r="B172" s="94">
        <v>2460.6</v>
      </c>
      <c r="C172" s="94">
        <v>12305.7</v>
      </c>
      <c r="D172" s="83">
        <f>B172/C172*100</f>
        <v>19.995611789658447</v>
      </c>
      <c r="E172" s="90"/>
      <c r="F172" s="191"/>
      <c r="G172" s="57"/>
    </row>
    <row r="173" spans="1:7" ht="16.5" hidden="1" customHeight="1" x14ac:dyDescent="0.25">
      <c r="A173" s="89" t="s">
        <v>67</v>
      </c>
      <c r="B173" s="94"/>
      <c r="C173" s="94"/>
      <c r="D173" s="83"/>
      <c r="E173" s="92"/>
      <c r="F173" s="188"/>
      <c r="G173" s="55"/>
    </row>
    <row r="174" spans="1:7" ht="16.5" customHeight="1" thickBot="1" x14ac:dyDescent="0.3">
      <c r="A174" s="89" t="s">
        <v>68</v>
      </c>
      <c r="B174" s="94">
        <v>450.6</v>
      </c>
      <c r="C174" s="94">
        <v>264.39999999999998</v>
      </c>
      <c r="D174" s="83">
        <f>B174/C174*100</f>
        <v>170.42360060514375</v>
      </c>
      <c r="E174" s="102"/>
      <c r="F174" s="190"/>
      <c r="G174" s="56"/>
    </row>
    <row r="175" spans="1:7" s="26" customFormat="1" ht="15.75" hidden="1" customHeight="1" x14ac:dyDescent="0.25">
      <c r="A175" s="192" t="s">
        <v>69</v>
      </c>
      <c r="B175" s="94"/>
      <c r="C175" s="94"/>
      <c r="D175" s="83"/>
      <c r="E175" s="104"/>
      <c r="F175" s="105"/>
      <c r="G175" s="58"/>
    </row>
    <row r="176" spans="1:7" s="26" customFormat="1" ht="15.75" hidden="1" customHeight="1" x14ac:dyDescent="0.25">
      <c r="A176" s="89" t="s">
        <v>70</v>
      </c>
      <c r="B176" s="94"/>
      <c r="C176" s="94"/>
      <c r="D176" s="83"/>
      <c r="E176" s="92"/>
      <c r="F176" s="193"/>
      <c r="G176" s="59"/>
    </row>
    <row r="177" spans="1:10" s="26" customFormat="1" ht="15.75" hidden="1" customHeight="1" thickBot="1" x14ac:dyDescent="0.3">
      <c r="A177" s="89" t="s">
        <v>71</v>
      </c>
      <c r="B177" s="94"/>
      <c r="C177" s="94"/>
      <c r="D177" s="83"/>
      <c r="E177" s="102"/>
      <c r="F177" s="194"/>
      <c r="G177" s="60"/>
    </row>
    <row r="178" spans="1:10" ht="14.25" hidden="1" customHeight="1" thickBot="1" x14ac:dyDescent="0.3">
      <c r="A178" s="192" t="s">
        <v>72</v>
      </c>
      <c r="B178" s="195"/>
      <c r="C178" s="195"/>
      <c r="D178" s="83"/>
      <c r="E178" s="151"/>
      <c r="F178" s="196"/>
      <c r="G178" s="54"/>
      <c r="J178" s="30"/>
    </row>
    <row r="179" spans="1:10" ht="15.75" hidden="1" customHeight="1" x14ac:dyDescent="0.25">
      <c r="A179" s="89" t="s">
        <v>73</v>
      </c>
      <c r="B179" s="101"/>
      <c r="C179" s="101"/>
      <c r="D179" s="83"/>
      <c r="E179" s="197"/>
      <c r="F179" s="198" t="e">
        <f>C179/E179</f>
        <v>#DIV/0!</v>
      </c>
      <c r="G179" s="61">
        <v>173.9</v>
      </c>
    </row>
    <row r="180" spans="1:10" ht="16.5" hidden="1" thickBot="1" x14ac:dyDescent="0.3">
      <c r="A180" s="89" t="s">
        <v>74</v>
      </c>
      <c r="B180" s="101"/>
      <c r="C180" s="101"/>
      <c r="D180" s="83"/>
      <c r="E180" s="199"/>
      <c r="F180" s="98" t="e">
        <f>C180/E180</f>
        <v>#DIV/0!</v>
      </c>
      <c r="G180" s="24">
        <v>58.5</v>
      </c>
    </row>
    <row r="181" spans="1:10" ht="32.25" hidden="1" thickBot="1" x14ac:dyDescent="0.3">
      <c r="A181" s="89" t="s">
        <v>75</v>
      </c>
      <c r="B181" s="101"/>
      <c r="C181" s="101"/>
      <c r="D181" s="83"/>
      <c r="E181" s="199"/>
      <c r="F181" s="114" t="e">
        <f>C181/E181</f>
        <v>#DIV/0!</v>
      </c>
      <c r="G181" s="24">
        <v>1.9</v>
      </c>
    </row>
    <row r="182" spans="1:10" ht="20.25" hidden="1" customHeight="1" x14ac:dyDescent="0.25">
      <c r="A182" s="89" t="s">
        <v>76</v>
      </c>
      <c r="B182" s="101"/>
      <c r="C182" s="101"/>
      <c r="D182" s="83"/>
      <c r="E182" s="113"/>
      <c r="F182" s="114"/>
      <c r="G182" s="24"/>
    </row>
    <row r="183" spans="1:10" ht="32.25" hidden="1" thickBot="1" x14ac:dyDescent="0.3">
      <c r="A183" s="100" t="s">
        <v>77</v>
      </c>
      <c r="B183" s="101"/>
      <c r="C183" s="101"/>
      <c r="D183" s="83"/>
      <c r="E183" s="200"/>
      <c r="F183" s="114"/>
      <c r="G183" s="62"/>
    </row>
    <row r="184" spans="1:10" ht="22.7" hidden="1" customHeight="1" x14ac:dyDescent="0.25">
      <c r="A184" s="89" t="s">
        <v>78</v>
      </c>
      <c r="B184" s="101"/>
      <c r="C184" s="101"/>
      <c r="D184" s="83"/>
      <c r="E184" s="199"/>
      <c r="F184" s="114" t="e">
        <f>C184/E184</f>
        <v>#DIV/0!</v>
      </c>
      <c r="G184" s="24">
        <v>179.7</v>
      </c>
    </row>
    <row r="185" spans="1:10" ht="22.7" hidden="1" customHeight="1" x14ac:dyDescent="0.25">
      <c r="A185" s="89" t="s">
        <v>79</v>
      </c>
      <c r="B185" s="101"/>
      <c r="C185" s="101"/>
      <c r="D185" s="83"/>
      <c r="E185" s="199"/>
      <c r="F185" s="114"/>
      <c r="G185" s="24">
        <f>G179-G184</f>
        <v>-5.7999999999999829</v>
      </c>
    </row>
    <row r="186" spans="1:10" ht="20.25" hidden="1" customHeight="1" thickBot="1" x14ac:dyDescent="0.3">
      <c r="A186" s="84" t="s">
        <v>80</v>
      </c>
      <c r="B186" s="101"/>
      <c r="C186" s="101"/>
      <c r="D186" s="83"/>
      <c r="E186" s="201"/>
      <c r="F186" s="114" t="e">
        <f>C186/E186</f>
        <v>#DIV/0!</v>
      </c>
      <c r="G186" s="62">
        <f>G184/31.6</f>
        <v>5.6867088607594933</v>
      </c>
    </row>
    <row r="187" spans="1:10" ht="14.25" hidden="1" customHeight="1" x14ac:dyDescent="0.25">
      <c r="A187" s="245" t="s">
        <v>81</v>
      </c>
      <c r="B187" s="202"/>
      <c r="C187" s="202"/>
      <c r="D187" s="83"/>
      <c r="E187" s="92"/>
      <c r="F187" s="98"/>
      <c r="G187" s="62"/>
      <c r="H187" s="63" t="s">
        <v>82</v>
      </c>
    </row>
    <row r="188" spans="1:10" ht="18" hidden="1" customHeight="1" x14ac:dyDescent="0.25">
      <c r="A188" s="245"/>
      <c r="B188" s="202"/>
      <c r="C188" s="202"/>
      <c r="D188" s="83"/>
      <c r="E188" s="92"/>
      <c r="F188" s="98"/>
      <c r="G188" s="24"/>
      <c r="H188" s="64">
        <v>38.1</v>
      </c>
    </row>
    <row r="189" spans="1:10" ht="16.5" hidden="1" thickBot="1" x14ac:dyDescent="0.3">
      <c r="A189" s="245" t="s">
        <v>83</v>
      </c>
      <c r="B189" s="202"/>
      <c r="C189" s="202"/>
      <c r="D189" s="83"/>
      <c r="E189" s="92"/>
      <c r="F189" s="98"/>
      <c r="G189" s="24"/>
      <c r="H189" s="63" t="s">
        <v>82</v>
      </c>
    </row>
    <row r="190" spans="1:10" ht="18" hidden="1" customHeight="1" thickBot="1" x14ac:dyDescent="0.3">
      <c r="A190" s="245"/>
      <c r="B190" s="101"/>
      <c r="C190" s="101"/>
      <c r="D190" s="83"/>
      <c r="E190" s="92"/>
      <c r="F190" s="98"/>
      <c r="G190" s="24">
        <v>4.5</v>
      </c>
      <c r="H190" s="65">
        <v>8.4</v>
      </c>
    </row>
    <row r="191" spans="1:10" ht="32.25" hidden="1" thickBot="1" x14ac:dyDescent="0.3">
      <c r="A191" s="89" t="s">
        <v>84</v>
      </c>
      <c r="B191" s="86"/>
      <c r="C191" s="86"/>
      <c r="D191" s="83"/>
      <c r="E191" s="92"/>
      <c r="F191" s="98"/>
      <c r="G191" s="10"/>
    </row>
    <row r="192" spans="1:10" ht="16.5" hidden="1" thickBot="1" x14ac:dyDescent="0.3">
      <c r="A192" s="89" t="s">
        <v>85</v>
      </c>
      <c r="B192" s="203"/>
      <c r="C192" s="203"/>
      <c r="D192" s="83"/>
      <c r="E192" s="92"/>
      <c r="F192" s="98"/>
      <c r="G192" s="10"/>
    </row>
    <row r="193" spans="1:10" ht="16.5" hidden="1" thickBot="1" x14ac:dyDescent="0.3">
      <c r="A193" s="89" t="s">
        <v>86</v>
      </c>
      <c r="B193" s="203"/>
      <c r="C193" s="203"/>
      <c r="D193" s="83"/>
      <c r="E193" s="92"/>
      <c r="F193" s="98"/>
      <c r="G193" s="66"/>
    </row>
    <row r="194" spans="1:10" ht="16.5" hidden="1" thickBot="1" x14ac:dyDescent="0.3">
      <c r="A194" s="89" t="s">
        <v>87</v>
      </c>
      <c r="B194" s="203"/>
      <c r="C194" s="203"/>
      <c r="D194" s="83"/>
      <c r="E194" s="92"/>
      <c r="F194" s="98"/>
      <c r="G194" s="10"/>
    </row>
    <row r="195" spans="1:10" ht="16.5" hidden="1" thickBot="1" x14ac:dyDescent="0.3">
      <c r="A195" s="89" t="s">
        <v>88</v>
      </c>
      <c r="B195" s="203"/>
      <c r="C195" s="203"/>
      <c r="D195" s="83"/>
      <c r="E195" s="102"/>
      <c r="F195" s="204"/>
      <c r="G195" s="67"/>
    </row>
    <row r="196" spans="1:10" ht="22.7" hidden="1" customHeight="1" thickBot="1" x14ac:dyDescent="0.3">
      <c r="A196" s="85" t="s">
        <v>103</v>
      </c>
      <c r="B196" s="205"/>
      <c r="C196" s="205"/>
      <c r="D196" s="83"/>
      <c r="E196" s="206"/>
      <c r="F196" s="207"/>
      <c r="G196" s="57"/>
    </row>
    <row r="197" spans="1:10" hidden="1" x14ac:dyDescent="0.25">
      <c r="A197" s="89" t="s">
        <v>104</v>
      </c>
      <c r="B197" s="205"/>
      <c r="C197" s="205"/>
      <c r="D197" s="83"/>
      <c r="E197" s="119"/>
      <c r="F197" s="187"/>
      <c r="G197" s="52"/>
    </row>
    <row r="198" spans="1:10" hidden="1" x14ac:dyDescent="0.25">
      <c r="A198" s="89" t="s">
        <v>105</v>
      </c>
      <c r="B198" s="205"/>
      <c r="C198" s="205"/>
      <c r="D198" s="83"/>
      <c r="E198" s="121"/>
      <c r="F198" s="208"/>
      <c r="G198" s="52"/>
    </row>
    <row r="199" spans="1:10" ht="31.7" hidden="1" customHeight="1" x14ac:dyDescent="0.25">
      <c r="A199" s="89" t="s">
        <v>106</v>
      </c>
      <c r="B199" s="205"/>
      <c r="C199" s="205"/>
      <c r="D199" s="83"/>
      <c r="E199" s="121"/>
      <c r="F199" s="208"/>
      <c r="G199" s="52"/>
    </row>
    <row r="200" spans="1:10" ht="31.7" hidden="1" customHeight="1" x14ac:dyDescent="0.25">
      <c r="A200" s="89" t="s">
        <v>107</v>
      </c>
      <c r="B200" s="205"/>
      <c r="C200" s="205"/>
      <c r="D200" s="83"/>
      <c r="E200" s="121"/>
      <c r="F200" s="208"/>
      <c r="G200" s="52"/>
    </row>
    <row r="201" spans="1:10" ht="31.5" hidden="1" x14ac:dyDescent="0.25">
      <c r="A201" s="89" t="s">
        <v>108</v>
      </c>
      <c r="B201" s="209"/>
      <c r="C201" s="209"/>
      <c r="D201" s="83"/>
      <c r="E201" s="121"/>
      <c r="F201" s="208"/>
      <c r="G201" s="52"/>
      <c r="H201" s="70"/>
    </row>
    <row r="202" spans="1:10" hidden="1" x14ac:dyDescent="0.25">
      <c r="A202" s="89" t="s">
        <v>109</v>
      </c>
      <c r="B202" s="205"/>
      <c r="C202" s="205"/>
      <c r="D202" s="83"/>
      <c r="E202" s="121"/>
      <c r="F202" s="208"/>
      <c r="G202" s="52"/>
      <c r="H202" s="70"/>
    </row>
    <row r="203" spans="1:10" hidden="1" x14ac:dyDescent="0.25">
      <c r="A203" s="89" t="s">
        <v>110</v>
      </c>
      <c r="B203" s="94"/>
      <c r="C203" s="94"/>
      <c r="D203" s="83"/>
      <c r="E203" s="121"/>
      <c r="F203" s="208"/>
      <c r="G203" s="52"/>
    </row>
    <row r="204" spans="1:10" ht="33.75" hidden="1" customHeight="1" x14ac:dyDescent="0.25">
      <c r="A204" s="89" t="s">
        <v>111</v>
      </c>
      <c r="B204" s="94"/>
      <c r="C204" s="94"/>
      <c r="D204" s="83"/>
      <c r="E204" s="121"/>
      <c r="F204" s="208"/>
      <c r="G204" s="52"/>
      <c r="I204" s="71"/>
      <c r="J204" s="6"/>
    </row>
    <row r="205" spans="1:10" ht="31.5" hidden="1" x14ac:dyDescent="0.25">
      <c r="A205" s="89" t="s">
        <v>112</v>
      </c>
      <c r="B205" s="94"/>
      <c r="C205" s="94"/>
      <c r="D205" s="83"/>
      <c r="E205" s="121"/>
      <c r="F205" s="208"/>
      <c r="G205" s="52"/>
      <c r="I205" s="71"/>
      <c r="J205" s="6"/>
    </row>
    <row r="206" spans="1:10" hidden="1" x14ac:dyDescent="0.25">
      <c r="A206" s="89" t="s">
        <v>113</v>
      </c>
      <c r="B206" s="94"/>
      <c r="C206" s="94"/>
      <c r="D206" s="83"/>
      <c r="E206" s="121"/>
      <c r="F206" s="208"/>
      <c r="G206" s="52"/>
      <c r="I206" s="71"/>
      <c r="J206" s="6"/>
    </row>
    <row r="207" spans="1:10" ht="21" hidden="1" customHeight="1" x14ac:dyDescent="0.25">
      <c r="A207" s="89" t="s">
        <v>114</v>
      </c>
      <c r="B207" s="205"/>
      <c r="C207" s="205"/>
      <c r="D207" s="83"/>
      <c r="E207" s="121"/>
      <c r="F207" s="208"/>
      <c r="G207" s="52"/>
      <c r="I207" s="71"/>
      <c r="J207" s="6"/>
    </row>
    <row r="208" spans="1:10" ht="31.5" hidden="1" x14ac:dyDescent="0.25">
      <c r="A208" s="89" t="s">
        <v>115</v>
      </c>
      <c r="B208" s="205"/>
      <c r="C208" s="205"/>
      <c r="D208" s="83"/>
      <c r="E208" s="121"/>
      <c r="F208" s="208"/>
      <c r="G208" s="52"/>
      <c r="J208" s="6"/>
    </row>
    <row r="209" spans="1:10" ht="15.75" hidden="1" customHeight="1" thickBot="1" x14ac:dyDescent="0.3">
      <c r="A209" s="89" t="s">
        <v>116</v>
      </c>
      <c r="B209" s="82"/>
      <c r="C209" s="82"/>
      <c r="D209" s="83"/>
      <c r="E209" s="210"/>
      <c r="F209" s="190"/>
      <c r="G209" s="53"/>
      <c r="I209" s="71"/>
      <c r="J209" s="6"/>
    </row>
    <row r="210" spans="1:10" ht="18.95" customHeight="1" thickBot="1" x14ac:dyDescent="0.3">
      <c r="A210" s="85" t="s">
        <v>117</v>
      </c>
      <c r="B210" s="205"/>
      <c r="C210" s="205"/>
      <c r="D210" s="83"/>
      <c r="E210" s="117"/>
      <c r="F210" s="211"/>
      <c r="G210" s="54"/>
    </row>
    <row r="211" spans="1:10" ht="32.25" thickBot="1" x14ac:dyDescent="0.3">
      <c r="A211" s="100" t="s">
        <v>118</v>
      </c>
      <c r="B211" s="215">
        <v>667</v>
      </c>
      <c r="C211" s="220">
        <v>636</v>
      </c>
      <c r="D211" s="221">
        <f>B211/C211*100</f>
        <v>104.87421383647799</v>
      </c>
      <c r="E211" s="212"/>
      <c r="F211" s="213"/>
      <c r="G211" s="56"/>
    </row>
    <row r="212" spans="1:10" x14ac:dyDescent="0.25">
      <c r="D212" s="72"/>
    </row>
    <row r="213" spans="1:10" x14ac:dyDescent="0.25">
      <c r="D213" s="72"/>
    </row>
    <row r="214" spans="1:10" x14ac:dyDescent="0.25">
      <c r="D214" s="72"/>
    </row>
    <row r="215" spans="1:10" x14ac:dyDescent="0.25">
      <c r="D215" s="72"/>
    </row>
    <row r="216" spans="1:10" x14ac:dyDescent="0.25">
      <c r="D216" s="72"/>
    </row>
    <row r="217" spans="1:10" x14ac:dyDescent="0.25">
      <c r="D217" s="72"/>
    </row>
    <row r="218" spans="1:10" x14ac:dyDescent="0.25">
      <c r="D218" s="72"/>
    </row>
    <row r="219" spans="1:10" x14ac:dyDescent="0.25">
      <c r="D219" s="72"/>
    </row>
    <row r="220" spans="1:10" x14ac:dyDescent="0.25">
      <c r="D220" s="72"/>
    </row>
    <row r="221" spans="1:10" x14ac:dyDescent="0.25">
      <c r="D221" s="72"/>
    </row>
    <row r="222" spans="1:10" x14ac:dyDescent="0.25">
      <c r="D222" s="72"/>
    </row>
    <row r="223" spans="1:10" x14ac:dyDescent="0.25">
      <c r="D223" s="72"/>
    </row>
    <row r="224" spans="1:10" x14ac:dyDescent="0.25">
      <c r="D224" s="72"/>
    </row>
    <row r="225" spans="4:4" x14ac:dyDescent="0.25">
      <c r="D225" s="72"/>
    </row>
    <row r="226" spans="4:4" x14ac:dyDescent="0.25">
      <c r="D226" s="72"/>
    </row>
    <row r="227" spans="4:4" x14ac:dyDescent="0.25">
      <c r="D227" s="72"/>
    </row>
    <row r="228" spans="4:4" x14ac:dyDescent="0.25">
      <c r="D228" s="72"/>
    </row>
    <row r="229" spans="4:4" x14ac:dyDescent="0.25">
      <c r="D229" s="72"/>
    </row>
    <row r="230" spans="4:4" x14ac:dyDescent="0.25">
      <c r="D230" s="72"/>
    </row>
    <row r="231" spans="4:4" x14ac:dyDescent="0.25">
      <c r="D231" s="72"/>
    </row>
    <row r="232" spans="4:4" x14ac:dyDescent="0.25">
      <c r="D232" s="72"/>
    </row>
    <row r="233" spans="4:4" x14ac:dyDescent="0.25">
      <c r="D233" s="72"/>
    </row>
    <row r="234" spans="4:4" x14ac:dyDescent="0.25">
      <c r="D234" s="72"/>
    </row>
    <row r="235" spans="4:4" x14ac:dyDescent="0.25">
      <c r="D235" s="72"/>
    </row>
    <row r="236" spans="4:4" x14ac:dyDescent="0.25">
      <c r="D236" s="72"/>
    </row>
    <row r="237" spans="4:4" x14ac:dyDescent="0.25">
      <c r="D237" s="72"/>
    </row>
    <row r="238" spans="4:4" x14ac:dyDescent="0.25">
      <c r="D238" s="72"/>
    </row>
    <row r="239" spans="4:4" x14ac:dyDescent="0.25">
      <c r="D239" s="72"/>
    </row>
    <row r="240" spans="4:4" x14ac:dyDescent="0.25">
      <c r="D240" s="72"/>
    </row>
    <row r="241" spans="4:4" x14ac:dyDescent="0.25">
      <c r="D241" s="72"/>
    </row>
    <row r="242" spans="4:4" x14ac:dyDescent="0.25">
      <c r="D242" s="72"/>
    </row>
    <row r="243" spans="4:4" x14ac:dyDescent="0.25">
      <c r="D243" s="72"/>
    </row>
    <row r="244" spans="4:4" x14ac:dyDescent="0.25">
      <c r="D244" s="72"/>
    </row>
    <row r="245" spans="4:4" x14ac:dyDescent="0.25">
      <c r="D245" s="72"/>
    </row>
    <row r="246" spans="4:4" x14ac:dyDescent="0.25">
      <c r="D246" s="72"/>
    </row>
    <row r="247" spans="4:4" x14ac:dyDescent="0.25">
      <c r="D247" s="72"/>
    </row>
    <row r="248" spans="4:4" x14ac:dyDescent="0.25">
      <c r="D248" s="72"/>
    </row>
    <row r="249" spans="4:4" x14ac:dyDescent="0.25">
      <c r="D249" s="72"/>
    </row>
    <row r="250" spans="4:4" x14ac:dyDescent="0.25">
      <c r="D250" s="72"/>
    </row>
    <row r="251" spans="4:4" x14ac:dyDescent="0.25">
      <c r="D251" s="72"/>
    </row>
    <row r="252" spans="4:4" x14ac:dyDescent="0.25">
      <c r="D252" s="72"/>
    </row>
    <row r="253" spans="4:4" x14ac:dyDescent="0.25">
      <c r="D253" s="72"/>
    </row>
    <row r="254" spans="4:4" x14ac:dyDescent="0.25">
      <c r="D254" s="72"/>
    </row>
    <row r="255" spans="4:4" x14ac:dyDescent="0.25">
      <c r="D255" s="72"/>
    </row>
    <row r="256" spans="4:4" x14ac:dyDescent="0.25">
      <c r="D256" s="72"/>
    </row>
    <row r="257" spans="4:4" x14ac:dyDescent="0.25">
      <c r="D257" s="72"/>
    </row>
    <row r="258" spans="4:4" x14ac:dyDescent="0.25">
      <c r="D258" s="72"/>
    </row>
    <row r="259" spans="4:4" x14ac:dyDescent="0.25">
      <c r="D259" s="72"/>
    </row>
    <row r="260" spans="4:4" x14ac:dyDescent="0.25">
      <c r="D260" s="72"/>
    </row>
    <row r="261" spans="4:4" x14ac:dyDescent="0.25">
      <c r="D261" s="72"/>
    </row>
    <row r="262" spans="4:4" x14ac:dyDescent="0.25">
      <c r="D262" s="72"/>
    </row>
    <row r="263" spans="4:4" x14ac:dyDescent="0.25">
      <c r="D263" s="72"/>
    </row>
    <row r="264" spans="4:4" x14ac:dyDescent="0.25">
      <c r="D264" s="72"/>
    </row>
    <row r="265" spans="4:4" x14ac:dyDescent="0.25">
      <c r="D265" s="72"/>
    </row>
    <row r="266" spans="4:4" x14ac:dyDescent="0.25">
      <c r="D266" s="72"/>
    </row>
    <row r="267" spans="4:4" x14ac:dyDescent="0.25">
      <c r="D267" s="72"/>
    </row>
    <row r="268" spans="4:4" x14ac:dyDescent="0.25">
      <c r="D268" s="72"/>
    </row>
    <row r="269" spans="4:4" x14ac:dyDescent="0.25">
      <c r="D269" s="72"/>
    </row>
    <row r="270" spans="4:4" x14ac:dyDescent="0.25">
      <c r="D270" s="72"/>
    </row>
    <row r="271" spans="4:4" x14ac:dyDescent="0.25">
      <c r="D271" s="72"/>
    </row>
    <row r="272" spans="4:4" x14ac:dyDescent="0.25">
      <c r="D272" s="72"/>
    </row>
    <row r="273" spans="4:4" x14ac:dyDescent="0.25">
      <c r="D273" s="72"/>
    </row>
    <row r="274" spans="4:4" x14ac:dyDescent="0.25">
      <c r="D274" s="72"/>
    </row>
    <row r="275" spans="4:4" x14ac:dyDescent="0.25">
      <c r="D275" s="72"/>
    </row>
    <row r="276" spans="4:4" x14ac:dyDescent="0.25">
      <c r="D276" s="72"/>
    </row>
    <row r="277" spans="4:4" x14ac:dyDescent="0.25">
      <c r="D277" s="72"/>
    </row>
    <row r="278" spans="4:4" x14ac:dyDescent="0.25">
      <c r="D278" s="72"/>
    </row>
    <row r="279" spans="4:4" x14ac:dyDescent="0.25">
      <c r="D279" s="72"/>
    </row>
    <row r="280" spans="4:4" x14ac:dyDescent="0.25">
      <c r="D280" s="72"/>
    </row>
    <row r="281" spans="4:4" x14ac:dyDescent="0.25">
      <c r="D281" s="72"/>
    </row>
    <row r="282" spans="4:4" x14ac:dyDescent="0.25">
      <c r="D282" s="72"/>
    </row>
    <row r="283" spans="4:4" x14ac:dyDescent="0.25">
      <c r="D283" s="72"/>
    </row>
    <row r="284" spans="4:4" x14ac:dyDescent="0.25">
      <c r="D284" s="72"/>
    </row>
    <row r="285" spans="4:4" x14ac:dyDescent="0.25">
      <c r="D285" s="72"/>
    </row>
    <row r="286" spans="4:4" x14ac:dyDescent="0.25">
      <c r="D286" s="72"/>
    </row>
    <row r="287" spans="4:4" x14ac:dyDescent="0.25">
      <c r="D287" s="72"/>
    </row>
    <row r="288" spans="4:4" x14ac:dyDescent="0.25">
      <c r="D288" s="72"/>
    </row>
    <row r="289" spans="4:4" x14ac:dyDescent="0.25">
      <c r="D289" s="72"/>
    </row>
    <row r="290" spans="4:4" x14ac:dyDescent="0.25">
      <c r="D290" s="72"/>
    </row>
    <row r="291" spans="4:4" x14ac:dyDescent="0.25">
      <c r="D291" s="72"/>
    </row>
    <row r="292" spans="4:4" x14ac:dyDescent="0.25">
      <c r="D292" s="72"/>
    </row>
    <row r="293" spans="4:4" x14ac:dyDescent="0.25">
      <c r="D293" s="72"/>
    </row>
    <row r="294" spans="4:4" x14ac:dyDescent="0.25">
      <c r="D294" s="72"/>
    </row>
    <row r="295" spans="4:4" x14ac:dyDescent="0.25">
      <c r="D295" s="72"/>
    </row>
    <row r="296" spans="4:4" x14ac:dyDescent="0.25">
      <c r="D296" s="72"/>
    </row>
    <row r="297" spans="4:4" x14ac:dyDescent="0.25">
      <c r="D297" s="72"/>
    </row>
    <row r="298" spans="4:4" x14ac:dyDescent="0.25">
      <c r="D298" s="72"/>
    </row>
    <row r="299" spans="4:4" x14ac:dyDescent="0.25">
      <c r="D299" s="72"/>
    </row>
    <row r="300" spans="4:4" x14ac:dyDescent="0.25">
      <c r="D300" s="72"/>
    </row>
    <row r="301" spans="4:4" x14ac:dyDescent="0.25">
      <c r="D301" s="72"/>
    </row>
    <row r="302" spans="4:4" x14ac:dyDescent="0.25">
      <c r="D302" s="72"/>
    </row>
    <row r="303" spans="4:4" x14ac:dyDescent="0.25">
      <c r="D303" s="72"/>
    </row>
    <row r="304" spans="4:4" x14ac:dyDescent="0.25">
      <c r="D304" s="72"/>
    </row>
    <row r="305" spans="4:4" x14ac:dyDescent="0.25">
      <c r="D305" s="72"/>
    </row>
    <row r="306" spans="4:4" x14ac:dyDescent="0.25">
      <c r="D306" s="72"/>
    </row>
    <row r="307" spans="4:4" x14ac:dyDescent="0.25">
      <c r="D307" s="72"/>
    </row>
    <row r="308" spans="4:4" x14ac:dyDescent="0.25">
      <c r="D308" s="72"/>
    </row>
    <row r="309" spans="4:4" x14ac:dyDescent="0.25">
      <c r="D309" s="72"/>
    </row>
    <row r="310" spans="4:4" x14ac:dyDescent="0.25">
      <c r="D310" s="72"/>
    </row>
    <row r="311" spans="4:4" x14ac:dyDescent="0.25">
      <c r="D311" s="72"/>
    </row>
    <row r="312" spans="4:4" x14ac:dyDescent="0.25">
      <c r="D312" s="72"/>
    </row>
    <row r="313" spans="4:4" x14ac:dyDescent="0.25">
      <c r="D313" s="72"/>
    </row>
    <row r="314" spans="4:4" x14ac:dyDescent="0.25">
      <c r="D314" s="72"/>
    </row>
    <row r="315" spans="4:4" x14ac:dyDescent="0.25">
      <c r="D315" s="72"/>
    </row>
    <row r="316" spans="4:4" x14ac:dyDescent="0.25">
      <c r="D316" s="72"/>
    </row>
    <row r="317" spans="4:4" x14ac:dyDescent="0.25">
      <c r="D317" s="72"/>
    </row>
    <row r="318" spans="4:4" x14ac:dyDescent="0.25">
      <c r="D318" s="72"/>
    </row>
    <row r="319" spans="4:4" x14ac:dyDescent="0.25">
      <c r="D319" s="72"/>
    </row>
    <row r="320" spans="4:4" x14ac:dyDescent="0.25">
      <c r="D320" s="72"/>
    </row>
    <row r="321" spans="4:4" x14ac:dyDescent="0.25">
      <c r="D321" s="72"/>
    </row>
    <row r="322" spans="4:4" x14ac:dyDescent="0.25">
      <c r="D322" s="72"/>
    </row>
    <row r="323" spans="4:4" x14ac:dyDescent="0.25">
      <c r="D323" s="72"/>
    </row>
    <row r="324" spans="4:4" x14ac:dyDescent="0.25">
      <c r="D324" s="72"/>
    </row>
    <row r="325" spans="4:4" x14ac:dyDescent="0.25">
      <c r="D325" s="72"/>
    </row>
    <row r="326" spans="4:4" x14ac:dyDescent="0.25">
      <c r="D326" s="72"/>
    </row>
    <row r="327" spans="4:4" x14ac:dyDescent="0.25">
      <c r="D327" s="72"/>
    </row>
    <row r="328" spans="4:4" x14ac:dyDescent="0.25">
      <c r="D328" s="72"/>
    </row>
    <row r="329" spans="4:4" x14ac:dyDescent="0.25">
      <c r="D329" s="72"/>
    </row>
    <row r="330" spans="4:4" x14ac:dyDescent="0.25">
      <c r="D330" s="72"/>
    </row>
    <row r="331" spans="4:4" x14ac:dyDescent="0.25">
      <c r="D331" s="72"/>
    </row>
    <row r="332" spans="4:4" x14ac:dyDescent="0.25">
      <c r="D332" s="72"/>
    </row>
    <row r="333" spans="4:4" x14ac:dyDescent="0.25">
      <c r="D333" s="72"/>
    </row>
    <row r="334" spans="4:4" x14ac:dyDescent="0.25">
      <c r="D334" s="72"/>
    </row>
    <row r="335" spans="4:4" x14ac:dyDescent="0.25">
      <c r="D335" s="72"/>
    </row>
    <row r="336" spans="4:4" x14ac:dyDescent="0.25">
      <c r="D336" s="72"/>
    </row>
    <row r="337" spans="4:4" x14ac:dyDescent="0.25">
      <c r="D337" s="72"/>
    </row>
    <row r="338" spans="4:4" x14ac:dyDescent="0.25">
      <c r="D338" s="72"/>
    </row>
    <row r="339" spans="4:4" x14ac:dyDescent="0.25">
      <c r="D339" s="72"/>
    </row>
    <row r="340" spans="4:4" x14ac:dyDescent="0.25">
      <c r="D340" s="72"/>
    </row>
    <row r="341" spans="4:4" x14ac:dyDescent="0.25">
      <c r="D341" s="72"/>
    </row>
    <row r="342" spans="4:4" x14ac:dyDescent="0.25">
      <c r="D342" s="72"/>
    </row>
    <row r="343" spans="4:4" x14ac:dyDescent="0.25">
      <c r="D343" s="72"/>
    </row>
    <row r="344" spans="4:4" x14ac:dyDescent="0.25">
      <c r="D344" s="72"/>
    </row>
    <row r="345" spans="4:4" x14ac:dyDescent="0.25">
      <c r="D345" s="72"/>
    </row>
    <row r="346" spans="4:4" x14ac:dyDescent="0.25">
      <c r="D346" s="72"/>
    </row>
    <row r="347" spans="4:4" x14ac:dyDescent="0.25">
      <c r="D347" s="72"/>
    </row>
    <row r="348" spans="4:4" x14ac:dyDescent="0.25">
      <c r="D348" s="72"/>
    </row>
    <row r="349" spans="4:4" x14ac:dyDescent="0.25">
      <c r="D349" s="72"/>
    </row>
    <row r="350" spans="4:4" x14ac:dyDescent="0.25">
      <c r="D350" s="72"/>
    </row>
    <row r="351" spans="4:4" x14ac:dyDescent="0.25">
      <c r="D351" s="72"/>
    </row>
    <row r="352" spans="4:4" x14ac:dyDescent="0.25">
      <c r="D352" s="72"/>
    </row>
    <row r="353" spans="4:4" x14ac:dyDescent="0.25">
      <c r="D353" s="72"/>
    </row>
    <row r="354" spans="4:4" x14ac:dyDescent="0.25">
      <c r="D354" s="72"/>
    </row>
    <row r="355" spans="4:4" x14ac:dyDescent="0.25">
      <c r="D355" s="72"/>
    </row>
    <row r="356" spans="4:4" x14ac:dyDescent="0.25">
      <c r="D356" s="72"/>
    </row>
    <row r="357" spans="4:4" x14ac:dyDescent="0.25">
      <c r="D357" s="72"/>
    </row>
    <row r="358" spans="4:4" x14ac:dyDescent="0.25">
      <c r="D358" s="72"/>
    </row>
    <row r="359" spans="4:4" x14ac:dyDescent="0.25">
      <c r="D359" s="72"/>
    </row>
    <row r="360" spans="4:4" x14ac:dyDescent="0.25">
      <c r="D360" s="72"/>
    </row>
    <row r="361" spans="4:4" x14ac:dyDescent="0.25">
      <c r="D361" s="72"/>
    </row>
    <row r="362" spans="4:4" x14ac:dyDescent="0.25">
      <c r="D362" s="72"/>
    </row>
    <row r="363" spans="4:4" x14ac:dyDescent="0.25">
      <c r="D363" s="72"/>
    </row>
    <row r="364" spans="4:4" x14ac:dyDescent="0.25">
      <c r="D364" s="72"/>
    </row>
    <row r="365" spans="4:4" x14ac:dyDescent="0.25">
      <c r="D365" s="72"/>
    </row>
    <row r="366" spans="4:4" x14ac:dyDescent="0.25">
      <c r="D366" s="72"/>
    </row>
  </sheetData>
  <mergeCells count="16">
    <mergeCell ref="A187:A188"/>
    <mergeCell ref="A189:A190"/>
    <mergeCell ref="I24:J25"/>
    <mergeCell ref="G4:G5"/>
    <mergeCell ref="H4:H5"/>
    <mergeCell ref="I4:I5"/>
    <mergeCell ref="J4:J5"/>
    <mergeCell ref="A1:F1"/>
    <mergeCell ref="A2:F2"/>
    <mergeCell ref="A3:F3"/>
    <mergeCell ref="A4:A5"/>
    <mergeCell ref="D4:D5"/>
    <mergeCell ref="E4:E5"/>
    <mergeCell ref="F4:F5"/>
    <mergeCell ref="C4:C5"/>
    <mergeCell ref="B4:B5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86" fitToHeight="2" orientation="portrait" horizontalDpi="4294967295" verticalDpi="4294967295" r:id="rId1"/>
  <headerFooter alignWithMargins="0"/>
  <rowBreaks count="1" manualBreakCount="1">
    <brk id="19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l.aman</cp:lastModifiedBy>
  <cp:lastPrinted>2020-02-11T23:25:37Z</cp:lastPrinted>
  <dcterms:created xsi:type="dcterms:W3CDTF">2013-08-13T05:20:53Z</dcterms:created>
  <dcterms:modified xsi:type="dcterms:W3CDTF">2020-04-08T06:00:21Z</dcterms:modified>
</cp:coreProperties>
</file>